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ony_chang\Downloads\"/>
    </mc:Choice>
  </mc:AlternateContent>
  <xr:revisionPtr revIDLastSave="0" documentId="13_ncr:1_{DEFB02F8-7A53-4D17-9D8D-C44C194EC79C}" xr6:coauthVersionLast="47" xr6:coauthVersionMax="47" xr10:uidLastSave="{00000000-0000-0000-0000-000000000000}"/>
  <bookViews>
    <workbookView xWindow="-120" yWindow="-120" windowWidth="29040" windowHeight="15720" tabRatio="814" xr2:uid="{00000000-000D-0000-FFFF-FFFF00000000}"/>
  </bookViews>
  <sheets>
    <sheet name="Revision History" sheetId="130" r:id="rId1"/>
    <sheet name="Impedance" sheetId="133" r:id="rId2"/>
    <sheet name="DDI " sheetId="96" r:id="rId3"/>
    <sheet name="TCP" sheetId="135" r:id="rId4"/>
    <sheet name="eDP" sheetId="107" r:id="rId5"/>
    <sheet name="LVDS" sheetId="117" r:id="rId6"/>
    <sheet name="SATA" sheetId="119" r:id="rId7"/>
    <sheet name="PCIe" sheetId="120" r:id="rId8"/>
    <sheet name="USB" sheetId="121" r:id="rId9"/>
    <sheet name="LAN" sheetId="122" r:id="rId10"/>
    <sheet name="HD_Audio" sheetId="123" r:id="rId11"/>
    <sheet name="LPC or eSPI" sheetId="125" r:id="rId12"/>
    <sheet name="SPI" sheetId="126" r:id="rId13"/>
    <sheet name="SMB" sheetId="127" r:id="rId14"/>
    <sheet name="I2C" sheetId="131" r:id="rId15"/>
    <sheet name="GSPI" sheetId="109" r:id="rId16"/>
    <sheet name="DIO" sheetId="134" r:id="rId17"/>
  </sheets>
  <externalReferences>
    <externalReference r:id="rId18"/>
  </externalReferences>
  <definedNames>
    <definedName name="_M_DATA_A0_2">[1]Sheet1!$E$281</definedName>
    <definedName name="_M_DATA_A1_2">[1]Sheet1!$E$282</definedName>
    <definedName name="_M_DATA_A10_2">[1]Sheet1!$E$283</definedName>
    <definedName name="_M_DATA_A11_2">[1]Sheet1!$E$284</definedName>
    <definedName name="_M_DATA_A12_2">[1]Sheet1!$E$285</definedName>
    <definedName name="_M_DATA_A13_2">[1]Sheet1!$E$286</definedName>
    <definedName name="_M_DATA_A14_2">[1]Sheet1!$E$287</definedName>
    <definedName name="_M_DATA_A15_2">[1]Sheet1!$E$288</definedName>
    <definedName name="_M_DATA_A16_2">[1]Sheet1!$E$289</definedName>
    <definedName name="_M_DATA_A17_2">[1]Sheet1!$E$290</definedName>
    <definedName name="_M_DATA_A18_2">[1]Sheet1!$E$291</definedName>
    <definedName name="_M_DATA_A19_2">[1]Sheet1!$E$292</definedName>
    <definedName name="_M_DATA_A2_2">[1]Sheet1!$E$293</definedName>
    <definedName name="_M_DATA_A20_2">[1]Sheet1!$E$294</definedName>
    <definedName name="_M_DATA_A21_2">[1]Sheet1!$E$295</definedName>
    <definedName name="_M_DATA_A22_2">[1]Sheet1!$E$296</definedName>
    <definedName name="_M_DATA_A23_2">[1]Sheet1!$E$297</definedName>
    <definedName name="_M_DATA_A24_2">[1]Sheet1!$E$298</definedName>
    <definedName name="_M_DATA_A25_2">[1]Sheet1!$E$299</definedName>
    <definedName name="_M_DATA_A26_2">[1]Sheet1!$E$300</definedName>
    <definedName name="_M_DATA_A27_2">[1]Sheet1!$E$301</definedName>
    <definedName name="_M_DATA_A28_2">[1]Sheet1!$E$302</definedName>
    <definedName name="_M_DATA_A29_2">[1]Sheet1!$E$303</definedName>
    <definedName name="_M_DATA_A3_2">[1]Sheet1!$E$304</definedName>
    <definedName name="_M_DATA_A30_2">[1]Sheet1!$E$305</definedName>
    <definedName name="_M_DATA_A31_2">[1]Sheet1!$E$306</definedName>
    <definedName name="_M_DATA_A32_2">[1]Sheet1!$E$307</definedName>
    <definedName name="_M_DATA_A33_2">[1]Sheet1!$E$308</definedName>
    <definedName name="_M_DATA_A34_2">[1]Sheet1!$E$309</definedName>
    <definedName name="_M_DATA_A35_2">[1]Sheet1!$E$310</definedName>
    <definedName name="_M_DATA_A36_2">[1]Sheet1!$E$311</definedName>
    <definedName name="_M_DATA_A37_2">[1]Sheet1!$E$312</definedName>
    <definedName name="_M_DATA_A38_2">[1]Sheet1!$E$313</definedName>
    <definedName name="_M_DATA_A39_2">[1]Sheet1!$E$314</definedName>
    <definedName name="_M_DATA_A4_2">[1]Sheet1!$E$315</definedName>
    <definedName name="_M_DATA_A40_2">[1]Sheet1!$E$316</definedName>
    <definedName name="_M_DATA_A41_2">[1]Sheet1!$E$317</definedName>
    <definedName name="_M_DATA_A42_2">[1]Sheet1!$E$318</definedName>
    <definedName name="_M_DATA_A43_2">[1]Sheet1!$E$319</definedName>
    <definedName name="_M_DATA_A44_2">[1]Sheet1!$E$320</definedName>
    <definedName name="_M_DATA_A45_2">[1]Sheet1!$E$321</definedName>
    <definedName name="_M_DATA_A46_2">[1]Sheet1!$E$322</definedName>
    <definedName name="_M_DATA_A47_2">[1]Sheet1!$E$323</definedName>
    <definedName name="_M_DATA_A48_2">[1]Sheet1!$E$324</definedName>
    <definedName name="_M_DATA_A49_2">[1]Sheet1!$E$325</definedName>
    <definedName name="_M_DATA_A5_2">[1]Sheet1!$E$326</definedName>
    <definedName name="_M_DATA_A50_2">[1]Sheet1!$E$327</definedName>
    <definedName name="_M_DATA_A51_2">[1]Sheet1!$E$328</definedName>
    <definedName name="_M_DATA_A52_2">[1]Sheet1!$E$329</definedName>
    <definedName name="_M_DATA_A53_2">[1]Sheet1!$E$330</definedName>
    <definedName name="_M_DATA_A54_2">[1]Sheet1!$E$331</definedName>
    <definedName name="_M_DATA_A55_2">[1]Sheet1!$E$332</definedName>
    <definedName name="_M_DATA_A56_2">[1]Sheet1!$E$333</definedName>
    <definedName name="_M_DATA_A57_2">[1]Sheet1!$E$334</definedName>
    <definedName name="_M_DATA_A58_2">[1]Sheet1!$E$335</definedName>
    <definedName name="_M_DATA_A59_2">[1]Sheet1!$E$336</definedName>
    <definedName name="_M_DATA_A6_2">[1]Sheet1!$E$337</definedName>
    <definedName name="_M_DATA_A60_2">[1]Sheet1!$E$338</definedName>
    <definedName name="_M_DATA_A61_2">[1]Sheet1!$E$339</definedName>
    <definedName name="_M_DATA_A62_2">[1]Sheet1!$E$340</definedName>
    <definedName name="_M_DATA_A63_2">[1]Sheet1!$E$341</definedName>
    <definedName name="_M_DATA_A7_2">[1]Sheet1!$E$342</definedName>
    <definedName name="_M_DATA_A8_2">[1]Sheet1!$E$343</definedName>
    <definedName name="_M_DATA_A9_2">[1]Sheet1!$E$344</definedName>
    <definedName name="_M_DQM_A0_2">[1]Sheet1!$E$346</definedName>
    <definedName name="_M_DQM_A1_2">[1]Sheet1!$E$347</definedName>
    <definedName name="_M_DQM_A2_2">[1]Sheet1!$E$348</definedName>
    <definedName name="_M_DQM_A3_2">[1]Sheet1!$E$349</definedName>
    <definedName name="_M_DQM_A4_2">[1]Sheet1!$E$350</definedName>
    <definedName name="_M_DQM_A5_2">[1]Sheet1!$E$351</definedName>
    <definedName name="_M_DQM_A6_2">[1]Sheet1!$E$352</definedName>
    <definedName name="_M_DQM_A7_2">[1]Sheet1!$E$353</definedName>
    <definedName name="_M_DQS_A_0_2">[1]Sheet1!$E$355</definedName>
    <definedName name="_M_DQS_A_1_2">[1]Sheet1!$E$356</definedName>
    <definedName name="_M_DQS_A_2_2">[1]Sheet1!$E$357</definedName>
    <definedName name="_M_DQS_A_3_2">[1]Sheet1!$E$358</definedName>
    <definedName name="_M_DQS_A_4_2">[1]Sheet1!$E$359</definedName>
    <definedName name="_M_DQS_A_5_2">[1]Sheet1!$E$360</definedName>
    <definedName name="_M_DQS_A_6_2">[1]Sheet1!$E$361</definedName>
    <definedName name="_M_DQS_A_7_2">[1]Sheet1!$E$362</definedName>
    <definedName name="_M_DQS_A0_2">[1]Sheet1!$E$363</definedName>
    <definedName name="_M_DQS_A1_2">[1]Sheet1!$E$364</definedName>
    <definedName name="_M_DQS_A2_2">[1]Sheet1!$E$365</definedName>
    <definedName name="_M_DQS_A3_2">[1]Sheet1!$E$366</definedName>
    <definedName name="_M_DQS_A4_2">[1]Sheet1!$E$367</definedName>
    <definedName name="_M_DQS_A5_2">[1]Sheet1!$E$368</definedName>
    <definedName name="_M_DQS_A6_2">[1]Sheet1!$E$369</definedName>
    <definedName name="_M_DQS_A7_2">[1]Sheet1!$E$370</definedName>
    <definedName name="AAA">#REF!</definedName>
    <definedName name="aaaaa">#REF!</definedName>
    <definedName name="COMPLACEMENT">#REF!</definedName>
    <definedName name="CompPlacement" localSheetId="2">#REF!</definedName>
    <definedName name="CompPlacement" localSheetId="16">#REF!</definedName>
    <definedName name="CompPlacement" localSheetId="4">#REF!</definedName>
    <definedName name="CompPlacement" localSheetId="15">#REF!</definedName>
    <definedName name="CompPlacement" localSheetId="10">#REF!</definedName>
    <definedName name="CompPlacement" localSheetId="14">#REF!</definedName>
    <definedName name="CompPlacement" localSheetId="9">#REF!</definedName>
    <definedName name="CompPlacement" localSheetId="11">#REF!</definedName>
    <definedName name="CompPlacement" localSheetId="5">#REF!</definedName>
    <definedName name="CompPlacement" localSheetId="7">#REF!</definedName>
    <definedName name="CompPlacement" localSheetId="0">#REF!</definedName>
    <definedName name="CompPlacement" localSheetId="6">#REF!</definedName>
    <definedName name="CompPlacement" localSheetId="13">#REF!</definedName>
    <definedName name="CompPlacement" localSheetId="12">#REF!</definedName>
    <definedName name="CompPlacement" localSheetId="3">#REF!</definedName>
    <definedName name="CompPlacement" localSheetId="8">#REF!</definedName>
    <definedName name="CompPlacement">#REF!</definedName>
    <definedName name="CompType" localSheetId="2">#REF!</definedName>
    <definedName name="CompType" localSheetId="16">#REF!</definedName>
    <definedName name="CompType" localSheetId="4">#REF!</definedName>
    <definedName name="CompType" localSheetId="15">#REF!</definedName>
    <definedName name="CompType" localSheetId="10">#REF!</definedName>
    <definedName name="CompType" localSheetId="14">#REF!</definedName>
    <definedName name="CompType" localSheetId="9">#REF!</definedName>
    <definedName name="CompType" localSheetId="11">#REF!</definedName>
    <definedName name="CompType" localSheetId="5">#REF!</definedName>
    <definedName name="CompType" localSheetId="7">#REF!</definedName>
    <definedName name="CompType" localSheetId="0">#REF!</definedName>
    <definedName name="CompType" localSheetId="6">#REF!</definedName>
    <definedName name="CompType" localSheetId="13">#REF!</definedName>
    <definedName name="CompType" localSheetId="12">#REF!</definedName>
    <definedName name="CompType" localSheetId="3">#REF!</definedName>
    <definedName name="CompType" localSheetId="8">#REF!</definedName>
    <definedName name="CompType">#REF!</definedName>
    <definedName name="COMPTYPE2">#REF!</definedName>
    <definedName name="CtlMDU1Clk">#REF!</definedName>
    <definedName name="CtlMDU1Clkn">#REF!</definedName>
    <definedName name="CtlMDU2Clk">#REF!</definedName>
    <definedName name="CtlMDU2Clkn">#REF!</definedName>
    <definedName name="CtlMDU3Clk">#REF!</definedName>
    <definedName name="CtlMDU3Clkn">#REF!</definedName>
    <definedName name="CtlMDU4Clk">#REF!</definedName>
    <definedName name="CtlMDU4Clkn">#REF!</definedName>
    <definedName name="CtlPassFail">#REF!</definedName>
    <definedName name="CtlSODIMMClk">#REF!</definedName>
    <definedName name="CtlSODIMMClkn">#REF!</definedName>
    <definedName name="MeasureUnits" localSheetId="2">#REF!</definedName>
    <definedName name="MeasureUnits" localSheetId="16">#REF!</definedName>
    <definedName name="MeasureUnits" localSheetId="4">#REF!</definedName>
    <definedName name="MeasureUnits" localSheetId="15">#REF!</definedName>
    <definedName name="MeasureUnits" localSheetId="10">#REF!</definedName>
    <definedName name="MeasureUnits" localSheetId="14">#REF!</definedName>
    <definedName name="MeasureUnits" localSheetId="9">#REF!</definedName>
    <definedName name="MeasureUnits" localSheetId="11">#REF!</definedName>
    <definedName name="MeasureUnits" localSheetId="5">#REF!</definedName>
    <definedName name="MeasureUnits" localSheetId="7">#REF!</definedName>
    <definedName name="MeasureUnits" localSheetId="0">#REF!</definedName>
    <definedName name="MeasureUnits" localSheetId="6">#REF!</definedName>
    <definedName name="MeasureUnits" localSheetId="13">#REF!</definedName>
    <definedName name="MeasureUnits" localSheetId="12">#REF!</definedName>
    <definedName name="MeasureUnits" localSheetId="3">#REF!</definedName>
    <definedName name="MeasureUnits" localSheetId="8">#REF!</definedName>
    <definedName name="MeasureUnits">#REF!</definedName>
    <definedName name="MEASUREUNITS2">#REF!</definedName>
    <definedName name="SDR">#REF!</definedName>
    <definedName name="SDRAM">#REF!</definedName>
    <definedName name="SDRAMArray" localSheetId="2">#REF!</definedName>
    <definedName name="SDRAMArray" localSheetId="16">#REF!</definedName>
    <definedName name="SDRAMArray" localSheetId="4">#REF!</definedName>
    <definedName name="SDRAMArray" localSheetId="15">#REF!</definedName>
    <definedName name="SDRAMArray" localSheetId="10">#REF!</definedName>
    <definedName name="SDRAMArray" localSheetId="14">#REF!</definedName>
    <definedName name="SDRAMArray" localSheetId="9">#REF!</definedName>
    <definedName name="SDRAMArray" localSheetId="11">#REF!</definedName>
    <definedName name="SDRAMArray" localSheetId="5">#REF!</definedName>
    <definedName name="SDRAMArray" localSheetId="7">#REF!</definedName>
    <definedName name="SDRAMArray" localSheetId="0">#REF!</definedName>
    <definedName name="SDRAMArray" localSheetId="6">#REF!</definedName>
    <definedName name="SDRAMArray" localSheetId="13">#REF!</definedName>
    <definedName name="SDRAMArray" localSheetId="12">#REF!</definedName>
    <definedName name="SDRAMArray" localSheetId="3">#REF!</definedName>
    <definedName name="SDRAMArray" localSheetId="8">#REF!</definedName>
    <definedName name="SDRAMArray">#REF!</definedName>
    <definedName name="SDRAMArrayStart" localSheetId="2">#REF!</definedName>
    <definedName name="SDRAMArrayStart" localSheetId="16">#REF!</definedName>
    <definedName name="SDRAMArrayStart" localSheetId="4">#REF!</definedName>
    <definedName name="SDRAMArrayStart" localSheetId="15">#REF!</definedName>
    <definedName name="SDRAMArrayStart" localSheetId="10">#REF!</definedName>
    <definedName name="SDRAMArrayStart" localSheetId="14">#REF!</definedName>
    <definedName name="SDRAMArrayStart" localSheetId="9">#REF!</definedName>
    <definedName name="SDRAMArrayStart" localSheetId="11">#REF!</definedName>
    <definedName name="SDRAMArrayStart" localSheetId="5">#REF!</definedName>
    <definedName name="SDRAMArrayStart" localSheetId="7">#REF!</definedName>
    <definedName name="SDRAMArrayStart" localSheetId="0">#REF!</definedName>
    <definedName name="SDRAMArrayStart" localSheetId="6">#REF!</definedName>
    <definedName name="SDRAMArrayStart" localSheetId="13">#REF!</definedName>
    <definedName name="SDRAMArrayStart" localSheetId="12">#REF!</definedName>
    <definedName name="SDRAMArrayStart" localSheetId="3">#REF!</definedName>
    <definedName name="SDRAMArrayStart" localSheetId="8">#REF!</definedName>
    <definedName name="SDRAMArrayStart">#REF!</definedName>
    <definedName name="SDRAMDQSLen">#REF!</definedName>
    <definedName name="SODIMMS">#REF!</definedName>
    <definedName name="SODIMMSupport" localSheetId="2">#REF!</definedName>
    <definedName name="SODIMMSupport" localSheetId="16">#REF!</definedName>
    <definedName name="SODIMMSupport" localSheetId="4">#REF!</definedName>
    <definedName name="SODIMMSupport" localSheetId="15">#REF!</definedName>
    <definedName name="SODIMMSupport" localSheetId="10">#REF!</definedName>
    <definedName name="SODIMMSupport" localSheetId="14">#REF!</definedName>
    <definedName name="SODIMMSupport" localSheetId="9">#REF!</definedName>
    <definedName name="SODIMMSupport" localSheetId="11">#REF!</definedName>
    <definedName name="SODIMMSupport" localSheetId="5">#REF!</definedName>
    <definedName name="SODIMMSupport" localSheetId="7">#REF!</definedName>
    <definedName name="SODIMMSupport" localSheetId="0">#REF!</definedName>
    <definedName name="SODIMMSupport" localSheetId="6">#REF!</definedName>
    <definedName name="SODIMMSupport" localSheetId="13">#REF!</definedName>
    <definedName name="SODIMMSupport" localSheetId="12">#REF!</definedName>
    <definedName name="SODIMMSupport" localSheetId="3">#REF!</definedName>
    <definedName name="SODIMMSupport" localSheetId="8">#REF!</definedName>
    <definedName name="SODIMMSupport">#REF!</definedName>
    <definedName name="StrbTit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" i="135" l="1"/>
  <c r="E12" i="135"/>
  <c r="E11" i="135"/>
  <c r="G10" i="135"/>
  <c r="E10" i="135"/>
  <c r="G9" i="135"/>
  <c r="E9" i="135"/>
  <c r="G8" i="135"/>
  <c r="E8" i="135"/>
  <c r="G7" i="135"/>
  <c r="E7" i="135"/>
  <c r="G6" i="135"/>
  <c r="E6" i="135"/>
  <c r="G5" i="135"/>
  <c r="E5" i="135"/>
  <c r="G4" i="135"/>
  <c r="E4" i="135"/>
  <c r="E3" i="135"/>
  <c r="G10" i="134"/>
  <c r="E10" i="134"/>
  <c r="G9" i="134"/>
  <c r="E9" i="134"/>
  <c r="G8" i="134"/>
  <c r="E8" i="134"/>
  <c r="G7" i="134"/>
  <c r="E7" i="134"/>
  <c r="G6" i="134"/>
  <c r="E6" i="134"/>
  <c r="G5" i="134"/>
  <c r="E5" i="134"/>
  <c r="G4" i="134"/>
  <c r="E4" i="134"/>
  <c r="E3" i="134"/>
  <c r="E16" i="125"/>
  <c r="G18" i="120"/>
  <c r="E18" i="120"/>
  <c r="E17" i="120"/>
  <c r="G16" i="120"/>
  <c r="E16" i="120"/>
  <c r="E15" i="120"/>
  <c r="G4" i="131"/>
  <c r="E4" i="131"/>
  <c r="E3" i="131"/>
  <c r="E22" i="125"/>
  <c r="E21" i="125"/>
  <c r="G20" i="125"/>
  <c r="E20" i="125"/>
  <c r="G19" i="125"/>
  <c r="E19" i="125"/>
  <c r="G18" i="125"/>
  <c r="E18" i="125"/>
  <c r="G17" i="125"/>
  <c r="E17" i="125"/>
  <c r="G37" i="121" l="1"/>
  <c r="E37" i="121"/>
  <c r="E36" i="121"/>
  <c r="G35" i="121"/>
  <c r="E35" i="121"/>
  <c r="E34" i="121"/>
  <c r="G33" i="121"/>
  <c r="E33" i="121"/>
  <c r="E32" i="121"/>
  <c r="G31" i="121"/>
  <c r="E31" i="121"/>
  <c r="E30" i="121"/>
  <c r="G29" i="121"/>
  <c r="E29" i="121"/>
  <c r="E28" i="121"/>
  <c r="G27" i="121"/>
  <c r="E27" i="121"/>
  <c r="E26" i="121"/>
  <c r="G25" i="121"/>
  <c r="E25" i="121"/>
  <c r="E24" i="121"/>
  <c r="G23" i="121"/>
  <c r="E23" i="121"/>
  <c r="E22" i="121"/>
  <c r="E41" i="121"/>
  <c r="E42" i="121"/>
  <c r="G42" i="121"/>
  <c r="E43" i="121"/>
  <c r="E44" i="121"/>
  <c r="G44" i="121"/>
  <c r="E45" i="121"/>
  <c r="E46" i="121"/>
  <c r="G46" i="121"/>
  <c r="E47" i="121"/>
  <c r="E48" i="121"/>
  <c r="G48" i="121"/>
  <c r="E49" i="121"/>
  <c r="E50" i="121"/>
  <c r="G50" i="121"/>
  <c r="E51" i="121"/>
  <c r="E52" i="121"/>
  <c r="G52" i="121"/>
  <c r="E53" i="121"/>
  <c r="E54" i="121"/>
  <c r="G54" i="121"/>
  <c r="E55" i="121"/>
  <c r="G19" i="121"/>
  <c r="G17" i="121"/>
  <c r="E5" i="109" l="1"/>
  <c r="E4" i="109"/>
  <c r="E3" i="109"/>
  <c r="G4" i="127" l="1"/>
  <c r="E4" i="127"/>
  <c r="E3" i="127"/>
  <c r="G6" i="126" l="1"/>
  <c r="E6" i="126"/>
  <c r="G5" i="126"/>
  <c r="E5" i="126"/>
  <c r="E4" i="126"/>
  <c r="E3" i="126"/>
  <c r="G11" i="125" l="1"/>
  <c r="E11" i="125"/>
  <c r="G10" i="125"/>
  <c r="E10" i="125"/>
  <c r="G9" i="125"/>
  <c r="E9" i="125"/>
  <c r="G8" i="125"/>
  <c r="E8" i="125"/>
  <c r="G7" i="125"/>
  <c r="E7" i="125"/>
  <c r="G6" i="125"/>
  <c r="E6" i="125"/>
  <c r="G5" i="125"/>
  <c r="E5" i="125"/>
  <c r="G4" i="125"/>
  <c r="E4" i="125"/>
  <c r="E3" i="125"/>
  <c r="G9" i="123" l="1"/>
  <c r="E9" i="123"/>
  <c r="G8" i="123"/>
  <c r="E8" i="123"/>
  <c r="G7" i="123"/>
  <c r="E7" i="123"/>
  <c r="G6" i="123"/>
  <c r="E6" i="123"/>
  <c r="G5" i="123"/>
  <c r="E5" i="123"/>
  <c r="G4" i="123"/>
  <c r="E4" i="123"/>
  <c r="E3" i="123"/>
  <c r="G10" i="122"/>
  <c r="E10" i="122"/>
  <c r="G9" i="122"/>
  <c r="E9" i="122"/>
  <c r="G8" i="122"/>
  <c r="E8" i="122"/>
  <c r="G7" i="122"/>
  <c r="E7" i="122"/>
  <c r="G6" i="122"/>
  <c r="E6" i="122"/>
  <c r="G5" i="122"/>
  <c r="E5" i="122"/>
  <c r="G4" i="122"/>
  <c r="E4" i="122"/>
  <c r="E3" i="122"/>
  <c r="G56" i="121"/>
  <c r="E56" i="121"/>
  <c r="E19" i="121"/>
  <c r="E18" i="121"/>
  <c r="E17" i="121"/>
  <c r="E16" i="121"/>
  <c r="G15" i="121"/>
  <c r="E15" i="121"/>
  <c r="E14" i="121"/>
  <c r="G13" i="121"/>
  <c r="E13" i="121"/>
  <c r="E12" i="121"/>
  <c r="G11" i="121"/>
  <c r="E11" i="121"/>
  <c r="E10" i="121"/>
  <c r="G9" i="121"/>
  <c r="E9" i="121"/>
  <c r="E8" i="121"/>
  <c r="G7" i="121"/>
  <c r="E7" i="121"/>
  <c r="E6" i="121"/>
  <c r="G5" i="121"/>
  <c r="E5" i="121"/>
  <c r="E4" i="121"/>
  <c r="G14" i="120"/>
  <c r="E14" i="120"/>
  <c r="E13" i="120"/>
  <c r="G12" i="120"/>
  <c r="E12" i="120"/>
  <c r="E11" i="120"/>
  <c r="G10" i="120"/>
  <c r="E10" i="120"/>
  <c r="E9" i="120"/>
  <c r="G8" i="120"/>
  <c r="E8" i="120"/>
  <c r="E7" i="120"/>
  <c r="G6" i="120"/>
  <c r="E6" i="120"/>
  <c r="E5" i="120"/>
  <c r="G4" i="120"/>
  <c r="E4" i="120"/>
  <c r="E3" i="120"/>
  <c r="G10" i="119"/>
  <c r="E10" i="119"/>
  <c r="E9" i="119"/>
  <c r="G8" i="119"/>
  <c r="E8" i="119"/>
  <c r="E7" i="119"/>
  <c r="G6" i="119"/>
  <c r="E6" i="119"/>
  <c r="E5" i="119"/>
  <c r="G4" i="119"/>
  <c r="E4" i="119"/>
  <c r="E3" i="119"/>
  <c r="G24" i="117"/>
  <c r="E24" i="117"/>
  <c r="E23" i="117"/>
  <c r="G22" i="117"/>
  <c r="E22" i="117"/>
  <c r="G21" i="117"/>
  <c r="E21" i="117"/>
  <c r="G20" i="117"/>
  <c r="E20" i="117"/>
  <c r="G19" i="117"/>
  <c r="E19" i="117"/>
  <c r="G18" i="117"/>
  <c r="E18" i="117"/>
  <c r="G17" i="117"/>
  <c r="E17" i="117"/>
  <c r="G16" i="117"/>
  <c r="E16" i="117"/>
  <c r="G15" i="117"/>
  <c r="E15" i="117"/>
  <c r="G14" i="117"/>
  <c r="E14" i="117"/>
  <c r="G13" i="117"/>
  <c r="E13" i="117"/>
  <c r="G12" i="117"/>
  <c r="E12" i="117"/>
  <c r="G11" i="117"/>
  <c r="E11" i="117"/>
  <c r="G10" i="117"/>
  <c r="E10" i="117"/>
  <c r="G9" i="117"/>
  <c r="E9" i="117"/>
  <c r="G8" i="117"/>
  <c r="E8" i="117"/>
  <c r="G7" i="117"/>
  <c r="E7" i="117"/>
  <c r="G6" i="117"/>
  <c r="E6" i="117"/>
  <c r="G5" i="117"/>
  <c r="E5" i="117"/>
  <c r="G4" i="117"/>
  <c r="E4" i="117"/>
  <c r="E3" i="117"/>
  <c r="E12" i="107"/>
  <c r="E11" i="107"/>
  <c r="E10" i="107"/>
  <c r="E9" i="107"/>
  <c r="E8" i="107"/>
  <c r="E7" i="107"/>
  <c r="E6" i="107"/>
  <c r="E5" i="107"/>
  <c r="E4" i="107"/>
  <c r="E3" i="107"/>
  <c r="G14" i="96"/>
  <c r="G12" i="96"/>
  <c r="G10" i="96"/>
  <c r="G9" i="96"/>
  <c r="G7" i="96"/>
  <c r="G8" i="96"/>
  <c r="G6" i="96"/>
  <c r="G5" i="96"/>
  <c r="G4" i="96"/>
  <c r="E14" i="96"/>
  <c r="E13" i="96"/>
  <c r="E12" i="96"/>
  <c r="E11" i="96"/>
  <c r="E10" i="96"/>
  <c r="E9" i="96"/>
  <c r="E8" i="96"/>
  <c r="E7" i="96"/>
  <c r="E6" i="96"/>
  <c r="E5" i="96"/>
  <c r="E4" i="96"/>
  <c r="E3" i="96"/>
  <c r="G5" i="109" l="1"/>
  <c r="G4" i="109"/>
  <c r="G9" i="107"/>
  <c r="G7" i="107"/>
  <c r="G6" i="107"/>
  <c r="G5" i="107"/>
  <c r="G4" i="107"/>
  <c r="G8" i="107"/>
  <c r="G10" i="107"/>
  <c r="G12" i="107"/>
</calcChain>
</file>

<file path=xl/sharedStrings.xml><?xml version="1.0" encoding="utf-8"?>
<sst xmlns="http://schemas.openxmlformats.org/spreadsheetml/2006/main" count="753" uniqueCount="487">
  <si>
    <t>Zo=50ohm</t>
    <phoneticPr fontId="5" type="noConversion"/>
  </si>
  <si>
    <t>HDA_SDOUT</t>
  </si>
  <si>
    <t>Via limit</t>
  </si>
  <si>
    <t>Carrier Board Design Guide
Trace Length limit</t>
    <phoneticPr fontId="5" type="noConversion"/>
  </si>
  <si>
    <t>+/-2mil</t>
    <phoneticPr fontId="17" type="noConversion"/>
  </si>
  <si>
    <t>SD Card Design Guidelines</t>
    <phoneticPr fontId="5" type="noConversion"/>
  </si>
  <si>
    <t>Target</t>
    <phoneticPr fontId="17" type="noConversion"/>
  </si>
  <si>
    <t>I/O Interfaces</t>
  </si>
  <si>
    <t>Target</t>
    <phoneticPr fontId="5" type="noConversion"/>
  </si>
  <si>
    <t xml:space="preserve">EDP_TX2+ </t>
    <phoneticPr fontId="17" type="noConversion"/>
  </si>
  <si>
    <t xml:space="preserve">EDP_TX2- </t>
    <phoneticPr fontId="17" type="noConversion"/>
  </si>
  <si>
    <t>EDP_TX1+</t>
    <phoneticPr fontId="17" type="noConversion"/>
  </si>
  <si>
    <t>EDP_TX1-</t>
    <phoneticPr fontId="17" type="noConversion"/>
  </si>
  <si>
    <t>EDP_TX0+</t>
    <phoneticPr fontId="17" type="noConversion"/>
  </si>
  <si>
    <t>EDP_TX0-</t>
    <phoneticPr fontId="17" type="noConversion"/>
  </si>
  <si>
    <t>EDP_TX3+</t>
    <phoneticPr fontId="17" type="noConversion"/>
  </si>
  <si>
    <t>EDP_TX3-</t>
    <phoneticPr fontId="17" type="noConversion"/>
  </si>
  <si>
    <t>EDP_AUX+</t>
    <phoneticPr fontId="17" type="noConversion"/>
  </si>
  <si>
    <t>EDP_AUX-</t>
    <phoneticPr fontId="17" type="noConversion"/>
  </si>
  <si>
    <t>Target</t>
    <phoneticPr fontId="17" type="noConversion"/>
  </si>
  <si>
    <t>Target</t>
    <phoneticPr fontId="17" type="noConversion"/>
  </si>
  <si>
    <t>HDA_SYNC</t>
  </si>
  <si>
    <t>Space(mils)</t>
    <phoneticPr fontId="17" type="noConversion"/>
  </si>
  <si>
    <t>Space with 
other signals
(mils)</t>
    <phoneticPr fontId="17" type="noConversion"/>
  </si>
  <si>
    <t>COMexpress connector Pin Name</t>
    <phoneticPr fontId="5" type="noConversion"/>
  </si>
  <si>
    <t>Chipset Design Guide
Trace Length limit</t>
    <phoneticPr fontId="5" type="noConversion"/>
  </si>
  <si>
    <t>Trace Length(mil)</t>
    <phoneticPr fontId="5" type="noConversion"/>
  </si>
  <si>
    <t>Via</t>
    <phoneticPr fontId="5" type="noConversion"/>
  </si>
  <si>
    <t>Mismatch</t>
    <phoneticPr fontId="17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</si>
  <si>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</si>
  <si>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</si>
  <si>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</si>
  <si>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 xml:space="preserve">Impedances </t>
    <phoneticPr fontId="17" type="noConversion"/>
  </si>
  <si>
    <t>Zo=50ohm</t>
    <phoneticPr fontId="17" type="noConversion"/>
  </si>
  <si>
    <t>Via limit</t>
    <phoneticPr fontId="5" type="noConversion"/>
  </si>
  <si>
    <t>Impedances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</si>
  <si>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</si>
  <si>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</si>
  <si>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</si>
  <si>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</si>
  <si>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</si>
  <si>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5" type="noConversion"/>
  </si>
  <si>
    <t>Impedances</t>
    <phoneticPr fontId="5" type="noConversion"/>
  </si>
  <si>
    <t>DDI1_PAIR0-</t>
    <phoneticPr fontId="17" type="noConversion"/>
  </si>
  <si>
    <t>Target</t>
    <phoneticPr fontId="17" type="noConversion"/>
  </si>
  <si>
    <t>DDI1_PAIR0+</t>
    <phoneticPr fontId="17" type="noConversion"/>
  </si>
  <si>
    <t>DDI1_PAIR1-</t>
    <phoneticPr fontId="17" type="noConversion"/>
  </si>
  <si>
    <t>DDI1_PAIR1+</t>
    <phoneticPr fontId="17" type="noConversion"/>
  </si>
  <si>
    <t>DDI1_PAIR2-</t>
    <phoneticPr fontId="17" type="noConversion"/>
  </si>
  <si>
    <t>DDI1_PAIR2+</t>
    <phoneticPr fontId="17" type="noConversion"/>
  </si>
  <si>
    <t>DDI1_PAIR3-</t>
    <phoneticPr fontId="17" type="noConversion"/>
  </si>
  <si>
    <t>DDI1_PAIR3+</t>
    <phoneticPr fontId="17" type="noConversion"/>
  </si>
  <si>
    <t>DDI1_DATA/AUX-</t>
    <phoneticPr fontId="17" type="noConversion"/>
  </si>
  <si>
    <t>DDI1_CLK/AUX+</t>
    <phoneticPr fontId="17" type="noConversion"/>
  </si>
  <si>
    <t>Space with 
other signals(mils)</t>
    <phoneticPr fontId="17" type="noConversion"/>
  </si>
  <si>
    <t>Difference signal is +/-2mil,
Total is +/-5mil</t>
    <phoneticPr fontId="17" type="noConversion"/>
  </si>
  <si>
    <t xml:space="preserve"> +/-2mil</t>
    <phoneticPr fontId="17" type="noConversion"/>
  </si>
  <si>
    <t>+/-50mil</t>
    <phoneticPr fontId="5" type="noConversion"/>
  </si>
  <si>
    <t>GPI1</t>
    <phoneticPr fontId="5" type="noConversion"/>
  </si>
  <si>
    <t>GPI0</t>
    <phoneticPr fontId="5" type="noConversion"/>
  </si>
  <si>
    <t>GPO0</t>
    <phoneticPr fontId="5" type="noConversion"/>
  </si>
  <si>
    <t>GPI2</t>
    <phoneticPr fontId="5" type="noConversion"/>
  </si>
  <si>
    <t>GPI3</t>
    <phoneticPr fontId="5" type="noConversion"/>
  </si>
  <si>
    <t>GPO1</t>
    <phoneticPr fontId="5" type="noConversion"/>
  </si>
  <si>
    <t>GPO2</t>
    <phoneticPr fontId="5" type="noConversion"/>
  </si>
  <si>
    <t>GPO3</t>
    <phoneticPr fontId="5" type="noConversion"/>
  </si>
  <si>
    <t>+-500mil</t>
    <phoneticPr fontId="17" type="noConversion"/>
  </si>
  <si>
    <t>Zdiff=85ohm</t>
    <phoneticPr fontId="17" type="noConversion"/>
  </si>
  <si>
    <t>Difference signal is +/-2mil,
Total is +/-100mil</t>
    <phoneticPr fontId="17" type="noConversion"/>
  </si>
  <si>
    <t>COMexpress connector Pin Name</t>
    <phoneticPr fontId="5" type="noConversion"/>
  </si>
  <si>
    <t>Chipset Design Guide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</si>
  <si>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</si>
  <si>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</si>
  <si>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</si>
  <si>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</si>
  <si>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</si>
  <si>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</si>
  <si>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Carrier Board Trace Length limit</t>
    <phoneticPr fontId="17" type="noConversion"/>
  </si>
  <si>
    <t>Carrier Board
Trace Length limit</t>
    <phoneticPr fontId="5" type="noConversion"/>
  </si>
  <si>
    <t>LVDS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</si>
  <si>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</si>
  <si>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</si>
  <si>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</si>
  <si>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</si>
  <si>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</si>
  <si>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</si>
  <si>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</si>
  <si>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</si>
  <si>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 xml:space="preserve">Impedances </t>
    <phoneticPr fontId="17" type="noConversion"/>
  </si>
  <si>
    <t>Space with 
other signals(mil)</t>
    <phoneticPr fontId="17" type="noConversion"/>
  </si>
  <si>
    <t>LVDS_A0+</t>
    <phoneticPr fontId="17" type="noConversion"/>
  </si>
  <si>
    <t xml:space="preserve">LVDS_DATA0_P +
LVDS_A0+/EDP_TX2+ </t>
  </si>
  <si>
    <t>Target</t>
    <phoneticPr fontId="17" type="noConversion"/>
  </si>
  <si>
    <t>Difference signal is +/-2mil,
Total is +/-10mil</t>
    <phoneticPr fontId="17" type="noConversion"/>
  </si>
  <si>
    <t>Zdiff=100ohm</t>
    <phoneticPr fontId="17" type="noConversion"/>
  </si>
  <si>
    <t>LVDS_A0-</t>
    <phoneticPr fontId="17" type="noConversion"/>
  </si>
  <si>
    <t xml:space="preserve">LVDS_DATA0_N +
LVDS_A0-/EDP_TX2- </t>
  </si>
  <si>
    <t>LVDS_A1+</t>
    <phoneticPr fontId="17" type="noConversion"/>
  </si>
  <si>
    <t>LVDS_DATA1_P +
LVDS_A1+/EDP_TX1+</t>
  </si>
  <si>
    <t>LVDS_A1-</t>
    <phoneticPr fontId="17" type="noConversion"/>
  </si>
  <si>
    <t>LVDS_DATA1_N +
LVDS_A1-/EDP_TX1-</t>
  </si>
  <si>
    <t>LVDS_A2+</t>
    <phoneticPr fontId="17" type="noConversion"/>
  </si>
  <si>
    <t>LVDS_DATA2_P +
LVDS_A2+/EDP_TX0+</t>
  </si>
  <si>
    <t>LVDS_A2-</t>
    <phoneticPr fontId="17" type="noConversion"/>
  </si>
  <si>
    <t>LVDS_DATA2_N +
LVDS_A2-/EDP_TX0-</t>
  </si>
  <si>
    <t>LVDS_A3+</t>
    <phoneticPr fontId="17" type="noConversion"/>
  </si>
  <si>
    <t>LVDS_A3+</t>
  </si>
  <si>
    <t>LVDS_A3-</t>
    <phoneticPr fontId="17" type="noConversion"/>
  </si>
  <si>
    <t>LVDS_A3-</t>
  </si>
  <si>
    <t>LVDS_A_CLK+</t>
    <phoneticPr fontId="17" type="noConversion"/>
  </si>
  <si>
    <t>LVDS_CLK1_P +
LVDS_A_CK+/EDP_TX3+</t>
  </si>
  <si>
    <t>LVDS_A_CLK-</t>
    <phoneticPr fontId="17" type="noConversion"/>
  </si>
  <si>
    <t>LVDS_CLK1_N +
LVDS_A_CK-/EDP_TX3-</t>
  </si>
  <si>
    <t>LVDS_B0+</t>
    <phoneticPr fontId="17" type="noConversion"/>
  </si>
  <si>
    <t>LVDS_B0+</t>
  </si>
  <si>
    <t>LVDS_B0-</t>
    <phoneticPr fontId="17" type="noConversion"/>
  </si>
  <si>
    <t>LVDS_B0-</t>
  </si>
  <si>
    <t>LVDS_B1+</t>
    <phoneticPr fontId="17" type="noConversion"/>
  </si>
  <si>
    <t>LVDS_B1+</t>
  </si>
  <si>
    <t>LVDS_B1-</t>
    <phoneticPr fontId="17" type="noConversion"/>
  </si>
  <si>
    <t>LVDS_B1-</t>
  </si>
  <si>
    <t>LVDS_B2+</t>
    <phoneticPr fontId="17" type="noConversion"/>
  </si>
  <si>
    <t>LVDS_B2+</t>
  </si>
  <si>
    <t>LVDS_B2-</t>
    <phoneticPr fontId="17" type="noConversion"/>
  </si>
  <si>
    <t>LVDS_B2-</t>
  </si>
  <si>
    <t>LVDS_B3+</t>
    <phoneticPr fontId="17" type="noConversion"/>
  </si>
  <si>
    <t>LVDS_B3+</t>
  </si>
  <si>
    <t>LVDS_B3-</t>
    <phoneticPr fontId="17" type="noConversion"/>
  </si>
  <si>
    <t>LVDS_B3-</t>
  </si>
  <si>
    <t>LVDS_B_CLK+</t>
    <phoneticPr fontId="17" type="noConversion"/>
  </si>
  <si>
    <t>LVDS_B_CK+</t>
  </si>
  <si>
    <t>LVDS_B_CLK-</t>
    <phoneticPr fontId="17" type="noConversion"/>
  </si>
  <si>
    <t>LVDS_B_CK-</t>
  </si>
  <si>
    <t>LVDS_I2C_CLK</t>
    <phoneticPr fontId="17" type="noConversion"/>
  </si>
  <si>
    <t>LVDS_DDC_CLK +
LVDS_I2C_CK/EDP_AUX+</t>
  </si>
  <si>
    <t>Target</t>
    <phoneticPr fontId="17" type="noConversion"/>
  </si>
  <si>
    <t>Total is +/-250mil</t>
    <phoneticPr fontId="17" type="noConversion"/>
  </si>
  <si>
    <t>Zo=50ohm</t>
    <phoneticPr fontId="17" type="noConversion"/>
  </si>
  <si>
    <t>LVDS_I2C_DAT</t>
    <phoneticPr fontId="17" type="noConversion"/>
  </si>
  <si>
    <t>LVDS_DDC_DATA +
LVDS_I2C_DAT/EDP_AUX-</t>
  </si>
  <si>
    <t>Carrier Board
Trace Length limit</t>
    <phoneticPr fontId="5" type="noConversion"/>
  </si>
  <si>
    <t>Space with 
other signals(mil)</t>
    <phoneticPr fontId="17" type="noConversion"/>
  </si>
  <si>
    <t>SATA Design Guidelines</t>
    <phoneticPr fontId="5" type="noConversion"/>
  </si>
  <si>
    <t>SATA0_RX-</t>
    <phoneticPr fontId="5" type="noConversion"/>
  </si>
  <si>
    <t>Target</t>
    <phoneticPr fontId="5" type="noConversion"/>
  </si>
  <si>
    <t>+/-2mil</t>
    <phoneticPr fontId="5" type="noConversion"/>
  </si>
  <si>
    <t>Zdiff=85ohm</t>
    <phoneticPr fontId="5" type="noConversion"/>
  </si>
  <si>
    <t>SATA0_RX+</t>
    <phoneticPr fontId="5" type="noConversion"/>
  </si>
  <si>
    <t>SATA0_TX-</t>
    <phoneticPr fontId="5" type="noConversion"/>
  </si>
  <si>
    <t>SATA0_TX+</t>
    <phoneticPr fontId="5" type="noConversion"/>
  </si>
  <si>
    <t>SATA1_RX-</t>
    <phoneticPr fontId="5" type="noConversion"/>
  </si>
  <si>
    <t>SATA1_RX+</t>
    <phoneticPr fontId="5" type="noConversion"/>
  </si>
  <si>
    <t>SATA1_TX-</t>
    <phoneticPr fontId="5" type="noConversion"/>
  </si>
  <si>
    <t>SATA1_TX+</t>
    <phoneticPr fontId="5" type="noConversion"/>
  </si>
  <si>
    <t>PCIE_RX0-</t>
    <phoneticPr fontId="5" type="noConversion"/>
  </si>
  <si>
    <t>PCIE_RX0+</t>
    <phoneticPr fontId="5" type="noConversion"/>
  </si>
  <si>
    <t>PCIE_TX0+</t>
    <phoneticPr fontId="5" type="noConversion"/>
  </si>
  <si>
    <t>PCIE_RX1-</t>
    <phoneticPr fontId="5" type="noConversion"/>
  </si>
  <si>
    <t>PCIE_RX1+</t>
    <phoneticPr fontId="5" type="noConversion"/>
  </si>
  <si>
    <t>PCIE_TX1-</t>
    <phoneticPr fontId="5" type="noConversion"/>
  </si>
  <si>
    <t>PCIE_TX1+</t>
    <phoneticPr fontId="5" type="noConversion"/>
  </si>
  <si>
    <t>PCIE_RX2-</t>
    <phoneticPr fontId="5" type="noConversion"/>
  </si>
  <si>
    <t>PCIE_RX2+</t>
    <phoneticPr fontId="5" type="noConversion"/>
  </si>
  <si>
    <t>PCIE_TX2-</t>
    <phoneticPr fontId="5" type="noConversion"/>
  </si>
  <si>
    <t>PCIE_TX2+</t>
    <phoneticPr fontId="5" type="noConversion"/>
  </si>
  <si>
    <t>USB Design Guidelines</t>
    <phoneticPr fontId="5" type="noConversion"/>
  </si>
  <si>
    <t>USB_SSRX0-</t>
    <phoneticPr fontId="5" type="noConversion"/>
  </si>
  <si>
    <t>USB_SSRX0+</t>
    <phoneticPr fontId="5" type="noConversion"/>
  </si>
  <si>
    <t>USB_SSTX0-</t>
    <phoneticPr fontId="5" type="noConversion"/>
  </si>
  <si>
    <t>USB_SSTX0+</t>
    <phoneticPr fontId="5" type="noConversion"/>
  </si>
  <si>
    <t>USB_SSRX1-</t>
    <phoneticPr fontId="5" type="noConversion"/>
  </si>
  <si>
    <t>USB_SSRX1+</t>
    <phoneticPr fontId="5" type="noConversion"/>
  </si>
  <si>
    <t>USB_SSTX1-</t>
    <phoneticPr fontId="5" type="noConversion"/>
  </si>
  <si>
    <t>Target</t>
    <phoneticPr fontId="5" type="noConversion"/>
  </si>
  <si>
    <t>+/-2mil</t>
    <phoneticPr fontId="5" type="noConversion"/>
  </si>
  <si>
    <t>USB_SSTX1+</t>
    <phoneticPr fontId="5" type="noConversion"/>
  </si>
  <si>
    <t>USB_SSRX2-</t>
    <phoneticPr fontId="5" type="noConversion"/>
  </si>
  <si>
    <t>USB_SSRX2+</t>
    <phoneticPr fontId="5" type="noConversion"/>
  </si>
  <si>
    <t>USB_SSTX2-</t>
    <phoneticPr fontId="5" type="noConversion"/>
  </si>
  <si>
    <t>USB_SSTX2+</t>
    <phoneticPr fontId="5" type="noConversion"/>
  </si>
  <si>
    <t>USB_SSRX3-</t>
    <phoneticPr fontId="5" type="noConversion"/>
  </si>
  <si>
    <t>USB_SSRX3+</t>
    <phoneticPr fontId="5" type="noConversion"/>
  </si>
  <si>
    <t>USB_SSTX3-</t>
    <phoneticPr fontId="5" type="noConversion"/>
  </si>
  <si>
    <t>Target</t>
    <phoneticPr fontId="5" type="noConversion"/>
  </si>
  <si>
    <t>+/-2mil</t>
    <phoneticPr fontId="5" type="noConversion"/>
  </si>
  <si>
    <t>USB_SSTX3+</t>
    <phoneticPr fontId="5" type="noConversion"/>
  </si>
  <si>
    <t>USB 2.0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</si>
  <si>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</si>
  <si>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</si>
  <si>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</si>
  <si>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</si>
  <si>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</si>
  <si>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</si>
  <si>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</si>
  <si>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</si>
  <si>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</si>
  <si>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 with 
other signals(mil)</t>
    <phoneticPr fontId="17" type="noConversion"/>
  </si>
  <si>
    <t>USB0-</t>
    <phoneticPr fontId="5" type="noConversion"/>
  </si>
  <si>
    <t>Zdiff=85ohm</t>
    <phoneticPr fontId="5" type="noConversion"/>
  </si>
  <si>
    <t>USB0+</t>
    <phoneticPr fontId="5" type="noConversion"/>
  </si>
  <si>
    <t>USB1-</t>
    <phoneticPr fontId="5" type="noConversion"/>
  </si>
  <si>
    <t>USB1+</t>
    <phoneticPr fontId="5" type="noConversion"/>
  </si>
  <si>
    <t>USB2-</t>
    <phoneticPr fontId="5" type="noConversion"/>
  </si>
  <si>
    <t>Target</t>
    <phoneticPr fontId="5" type="noConversion"/>
  </si>
  <si>
    <t>+/-2mil</t>
    <phoneticPr fontId="5" type="noConversion"/>
  </si>
  <si>
    <t>USB2+</t>
    <phoneticPr fontId="5" type="noConversion"/>
  </si>
  <si>
    <t>USB3-</t>
    <phoneticPr fontId="5" type="noConversion"/>
  </si>
  <si>
    <t>USB3+</t>
    <phoneticPr fontId="5" type="noConversion"/>
  </si>
  <si>
    <t>USB4-</t>
    <phoneticPr fontId="5" type="noConversion"/>
  </si>
  <si>
    <t>USB4+</t>
    <phoneticPr fontId="5" type="noConversion"/>
  </si>
  <si>
    <t>USB5-</t>
    <phoneticPr fontId="5" type="noConversion"/>
  </si>
  <si>
    <t>USB5+</t>
    <phoneticPr fontId="5" type="noConversion"/>
  </si>
  <si>
    <t>USB6-</t>
    <phoneticPr fontId="5" type="noConversion"/>
  </si>
  <si>
    <t>USB6+</t>
    <phoneticPr fontId="5" type="noConversion"/>
  </si>
  <si>
    <t>USB7-</t>
    <phoneticPr fontId="5" type="noConversion"/>
  </si>
  <si>
    <t>USB7+</t>
    <phoneticPr fontId="5" type="noConversion"/>
  </si>
  <si>
    <t>LAN Design Guidelines</t>
    <phoneticPr fontId="5" type="noConversion"/>
  </si>
  <si>
    <t>Carrier Board
Trace Length limi</t>
    <phoneticPr fontId="5" type="noConversion"/>
  </si>
  <si>
    <t>GBE0_MDI0+</t>
    <phoneticPr fontId="5" type="noConversion"/>
  </si>
  <si>
    <t>Zdiff=100ohm</t>
    <phoneticPr fontId="5" type="noConversion"/>
  </si>
  <si>
    <t>GBE0_MDI0-</t>
    <phoneticPr fontId="5" type="noConversion"/>
  </si>
  <si>
    <t>GBE0_MDI0-</t>
  </si>
  <si>
    <t>GBE0_MDI1+</t>
    <phoneticPr fontId="5" type="noConversion"/>
  </si>
  <si>
    <t>GBE0_MDI1+</t>
  </si>
  <si>
    <t>GBE0_MDI1-</t>
    <phoneticPr fontId="5" type="noConversion"/>
  </si>
  <si>
    <t>GBE0_MDI1-</t>
  </si>
  <si>
    <t>GBE0_MDI2+</t>
    <phoneticPr fontId="5" type="noConversion"/>
  </si>
  <si>
    <t>GBE0_MDI2+</t>
  </si>
  <si>
    <t>GBE0_MDI2-</t>
    <phoneticPr fontId="5" type="noConversion"/>
  </si>
  <si>
    <t>GBE0_MDI2-</t>
  </si>
  <si>
    <t>GBE0_MDI3+</t>
    <phoneticPr fontId="5" type="noConversion"/>
  </si>
  <si>
    <t>GBE0_MDI3+</t>
  </si>
  <si>
    <t>GBE0_MDI3-</t>
    <phoneticPr fontId="5" type="noConversion"/>
  </si>
  <si>
    <t>GBE0_MDI3-</t>
  </si>
  <si>
    <t>Difference signal is +/-2mil,
Total is +/-500mil</t>
    <phoneticPr fontId="5" type="noConversion"/>
  </si>
  <si>
    <t>HD-Audio Design Guidelines</t>
    <phoneticPr fontId="5" type="noConversion"/>
  </si>
  <si>
    <t>Via limit</t>
    <phoneticPr fontId="5" type="noConversion"/>
  </si>
  <si>
    <t>Impedances</t>
    <phoneticPr fontId="5" type="noConversion"/>
  </si>
  <si>
    <t>Space(mil)</t>
    <phoneticPr fontId="17" type="noConversion"/>
  </si>
  <si>
    <t>HDA_BITCLK</t>
    <phoneticPr fontId="5" type="noConversion"/>
  </si>
  <si>
    <t>Zo=50ohm</t>
    <phoneticPr fontId="5" type="noConversion"/>
  </si>
  <si>
    <t>HDA_RST#</t>
    <phoneticPr fontId="5" type="noConversion"/>
  </si>
  <si>
    <t>HDA_SDIN0</t>
    <phoneticPr fontId="5" type="noConversion"/>
  </si>
  <si>
    <t>HDA_SDIN1</t>
    <phoneticPr fontId="5" type="noConversion"/>
  </si>
  <si>
    <t>HDA_SDIN2</t>
    <phoneticPr fontId="5" type="noConversion"/>
  </si>
  <si>
    <t>NA</t>
    <phoneticPr fontId="5" type="noConversion"/>
  </si>
  <si>
    <t>+/-100mil</t>
    <phoneticPr fontId="5" type="noConversion"/>
  </si>
  <si>
    <t>LPC_CLK</t>
    <phoneticPr fontId="5" type="noConversion"/>
  </si>
  <si>
    <t>LPC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</si>
  <si>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</si>
  <si>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</si>
  <si>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COMexpress Design Guide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</si>
  <si>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</si>
  <si>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</si>
  <si>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</si>
  <si>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</si>
  <si>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</si>
  <si>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</si>
  <si>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Space(mil)</t>
    <phoneticPr fontId="17" type="noConversion"/>
  </si>
  <si>
    <t>Space with 
other signals(mil)</t>
    <phoneticPr fontId="17" type="noConversion"/>
  </si>
  <si>
    <t>LPC_AD0</t>
    <phoneticPr fontId="5" type="noConversion"/>
  </si>
  <si>
    <t>Target</t>
    <phoneticPr fontId="5" type="noConversion"/>
  </si>
  <si>
    <t>NA</t>
    <phoneticPr fontId="5" type="noConversion"/>
  </si>
  <si>
    <t>Zo=50ohm</t>
    <phoneticPr fontId="5" type="noConversion"/>
  </si>
  <si>
    <t>LPC_AD1</t>
    <phoneticPr fontId="5" type="noConversion"/>
  </si>
  <si>
    <t>LPC_AD2</t>
    <phoneticPr fontId="5" type="noConversion"/>
  </si>
  <si>
    <t>LPC_AD3</t>
    <phoneticPr fontId="5" type="noConversion"/>
  </si>
  <si>
    <t>LPC_FRAME#</t>
    <phoneticPr fontId="5" type="noConversion"/>
  </si>
  <si>
    <t>LPC_LDRQ0#</t>
    <phoneticPr fontId="5" type="noConversion"/>
  </si>
  <si>
    <t>LPC_LDRQ1#</t>
    <phoneticPr fontId="5" type="noConversion"/>
  </si>
  <si>
    <t>LPC_SERIRQ</t>
    <phoneticPr fontId="5" type="noConversion"/>
  </si>
  <si>
    <t>+/-100mil</t>
    <phoneticPr fontId="5" type="noConversion"/>
  </si>
  <si>
    <t>SPI Design Guidelines</t>
    <phoneticPr fontId="5" type="noConversion"/>
  </si>
  <si>
    <t>Space(mil)</t>
    <phoneticPr fontId="5" type="noConversion"/>
  </si>
  <si>
    <t>SPI_CLK</t>
    <phoneticPr fontId="5" type="noConversion"/>
  </si>
  <si>
    <t>SPI_CS#</t>
    <phoneticPr fontId="5" type="noConversion"/>
  </si>
  <si>
    <t>SPI_MOSI</t>
    <phoneticPr fontId="5" type="noConversion"/>
  </si>
  <si>
    <t>SPI_MISO</t>
    <phoneticPr fontId="5" type="noConversion"/>
  </si>
  <si>
    <t>SMB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</si>
  <si>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</si>
  <si>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</si>
  <si>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</si>
  <si>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</si>
  <si>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</si>
  <si>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</si>
  <si>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</si>
  <si>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</si>
  <si>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</si>
  <si>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Space(mil)</t>
    <phoneticPr fontId="17" type="noConversion"/>
  </si>
  <si>
    <t>Space with 
other signals(mil)</t>
    <phoneticPr fontId="17" type="noConversion"/>
  </si>
  <si>
    <t>SMB_CLK</t>
    <phoneticPr fontId="5" type="noConversion"/>
  </si>
  <si>
    <t>Target</t>
    <phoneticPr fontId="5" type="noConversion"/>
  </si>
  <si>
    <t>+/-250mil</t>
    <phoneticPr fontId="5" type="noConversion"/>
  </si>
  <si>
    <t>NA</t>
    <phoneticPr fontId="5" type="noConversion"/>
  </si>
  <si>
    <t>Zo=50ohm</t>
    <phoneticPr fontId="5" type="noConversion"/>
  </si>
  <si>
    <t>SMB_DATA</t>
    <phoneticPr fontId="5" type="noConversion"/>
  </si>
  <si>
    <t>Carrier Board Trace Length limit</t>
    <phoneticPr fontId="5" type="noConversion"/>
  </si>
  <si>
    <t>Revision</t>
    <phoneticPr fontId="5" type="noConversion"/>
  </si>
  <si>
    <t>Date</t>
    <phoneticPr fontId="5" type="noConversion"/>
  </si>
  <si>
    <t>Description</t>
    <phoneticPr fontId="5" type="noConversion"/>
  </si>
  <si>
    <t>V 1.0</t>
    <phoneticPr fontId="5" type="noConversion"/>
  </si>
  <si>
    <t>Zdiff=80ohm</t>
    <phoneticPr fontId="5" type="noConversion"/>
  </si>
  <si>
    <t>or USB 3.1 Gen1</t>
    <phoneticPr fontId="5" type="noConversion"/>
  </si>
  <si>
    <t>USB 3.1 Gen2 (Proposed to add USB 3.1 GEN 2 10Gbps Redriver to the carrier board)</t>
    <phoneticPr fontId="5" type="noConversion"/>
  </si>
  <si>
    <t>ESPI_IO_0</t>
    <phoneticPr fontId="5" type="noConversion"/>
  </si>
  <si>
    <t>ESPI_IO_1</t>
    <phoneticPr fontId="5" type="noConversion"/>
  </si>
  <si>
    <t>ESPI_IO_2</t>
    <phoneticPr fontId="5" type="noConversion"/>
  </si>
  <si>
    <t>ESPI_IO_3</t>
    <phoneticPr fontId="5" type="noConversion"/>
  </si>
  <si>
    <t>ESPI_CK</t>
    <phoneticPr fontId="17" type="noConversion"/>
  </si>
  <si>
    <t>ESPI_CS0#</t>
    <phoneticPr fontId="5" type="noConversion"/>
  </si>
  <si>
    <t>ESPI_ALERT0#</t>
    <phoneticPr fontId="5" type="noConversion"/>
  </si>
  <si>
    <t>I2C Design Guidelines</t>
    <phoneticPr fontId="5" type="noConversion"/>
  </si>
  <si>
    <t>I2C_CLK</t>
    <phoneticPr fontId="5" type="noConversion"/>
  </si>
  <si>
    <t>I2C_DATA</t>
    <phoneticPr fontId="5" type="noConversion"/>
  </si>
  <si>
    <t>PCIe x1 Design Guidelines</t>
    <phoneticPr fontId="5" type="noConversion"/>
  </si>
  <si>
    <t>PCIE_TX0-</t>
    <phoneticPr fontId="5" type="noConversion"/>
  </si>
  <si>
    <r>
      <t xml:space="preserve">DDI </t>
    </r>
    <r>
      <rPr>
        <shadow/>
        <sz val="24"/>
        <color indexed="10"/>
        <rFont val="Times New Roman"/>
        <family val="1"/>
      </rPr>
      <t>Design Guidelines</t>
    </r>
    <r>
      <rPr>
        <sz val="24"/>
        <color indexed="10"/>
        <rFont val="Times New Roman"/>
        <family val="1"/>
      </rPr>
      <t xml:space="preserve"> (Per Intel design guide, need to add Redriver (Redriver in carrier board to fine tune the signal of DP1.4))</t>
    </r>
    <phoneticPr fontId="17" type="noConversion"/>
  </si>
  <si>
    <t>impedances</t>
  </si>
  <si>
    <t>DDI</t>
  </si>
  <si>
    <t>eDP</t>
  </si>
  <si>
    <t>SATA</t>
  </si>
  <si>
    <t>PCIe</t>
  </si>
  <si>
    <t>USB2.0</t>
  </si>
  <si>
    <t>USB3.2 Gen2</t>
    <phoneticPr fontId="17" type="noConversion"/>
  </si>
  <si>
    <t>LAN</t>
  </si>
  <si>
    <t>TCP</t>
    <phoneticPr fontId="17" type="noConversion"/>
  </si>
  <si>
    <t>HD Audio</t>
  </si>
  <si>
    <t>LPC</t>
  </si>
  <si>
    <t>SMBus</t>
  </si>
  <si>
    <t>SPI</t>
  </si>
  <si>
    <t>ESPI</t>
  </si>
  <si>
    <t>ESM-ASLC
Signal Name</t>
    <phoneticPr fontId="5" type="noConversion"/>
  </si>
  <si>
    <t>DDIB_TXN0</t>
    <phoneticPr fontId="17" type="noConversion"/>
  </si>
  <si>
    <t>DDIB_TXP0</t>
    <phoneticPr fontId="17" type="noConversion"/>
  </si>
  <si>
    <t>DDIB_TXN1</t>
    <phoneticPr fontId="17" type="noConversion"/>
  </si>
  <si>
    <t>DDIB_TXP1</t>
    <phoneticPr fontId="17" type="noConversion"/>
  </si>
  <si>
    <t>DDIB_TXN2</t>
    <phoneticPr fontId="17" type="noConversion"/>
  </si>
  <si>
    <t>DDIB_TXP2</t>
    <phoneticPr fontId="17" type="noConversion"/>
  </si>
  <si>
    <t>DDIB_TXN3</t>
    <phoneticPr fontId="17" type="noConversion"/>
  </si>
  <si>
    <t>DDIB_TXP3</t>
    <phoneticPr fontId="17" type="noConversion"/>
  </si>
  <si>
    <t>DDIB_AUXN + DDIB_CTRLDATA_AUX-</t>
    <phoneticPr fontId="17" type="noConversion"/>
  </si>
  <si>
    <t>DDIB_AUXP + DDIB_CTRLCLK_AUX+</t>
    <phoneticPr fontId="17" type="noConversion"/>
  </si>
  <si>
    <t>DDIB_CTRL_DATA + DDIB_CTRLDATA_AUX-</t>
    <phoneticPr fontId="17" type="noConversion"/>
  </si>
  <si>
    <t>DDIB_CTRL_CLK + DDIB_CTRLCLK_AUX+</t>
    <phoneticPr fontId="17" type="noConversion"/>
  </si>
  <si>
    <t>ESM-ASLC 
Trace Length(mil)</t>
    <phoneticPr fontId="5" type="noConversion"/>
  </si>
  <si>
    <t>ESM-ASLC Trace Length</t>
    <phoneticPr fontId="5" type="noConversion"/>
  </si>
  <si>
    <t>EDP_TXP0 +
RN_EDP_TXP0 +
LVDS_A2+/EDP_TX0+</t>
  </si>
  <si>
    <t>EDP_TXN0 +
RN_EDP_TXN0 +
LVDS_A2-/EDP_TX0-</t>
  </si>
  <si>
    <t>EDP_TXP1 +
RN_EDP_TXP1 +
LVDS_A1+/EDP_TX1+</t>
  </si>
  <si>
    <t>EDP_TXN1 +
RN_EDP_TXN1 +
LVDS_A1-/EDP_TX1-</t>
  </si>
  <si>
    <t>EDP_TXP2 +
LVDS_A0+/EDP_TX2+</t>
  </si>
  <si>
    <t>EDP_TXN2 +
LVDS_A0-/EDP_TX2-</t>
  </si>
  <si>
    <t>EDP_TXP3 +
LVDS_A_CK+/EDP_TX3+</t>
  </si>
  <si>
    <t>EDP_TXN3 +
LVDS_A_CK-/EDP_TX3-</t>
  </si>
  <si>
    <t>EDP_AUXP +
LVDS_I2C_CK/EDP_AUX+</t>
  </si>
  <si>
    <t>EDP_AUXN +
LVDS_I2C_DAT/EDP_AUX-</t>
  </si>
  <si>
    <t>eDP Design Guidelines</t>
    <phoneticPr fontId="5" type="noConversion"/>
  </si>
  <si>
    <t>ESM-ASLC
Trace Length</t>
    <phoneticPr fontId="5" type="noConversion"/>
  </si>
  <si>
    <t>SATA_RXN_0 + 
N17653490 + 
PCIE_RXN_11/SATA_RXN_0</t>
  </si>
  <si>
    <t>SATA_RXP_0 + 
N17653488 +
PCIE_RXP_11/SATA_RXP_0</t>
  </si>
  <si>
    <t>SATA_TXN_0 + 
N17653486 +
PCIE_TXN_11/SATA_TXN_0</t>
  </si>
  <si>
    <t>SATA_TXP_0 + 
N17653479 +
PCIE_TXP_11/SATA_TXP_0</t>
  </si>
  <si>
    <t>SATA_RXN_1 + 
N17652707 +
PCIE_RXN_12/SATA_RXN_1</t>
  </si>
  <si>
    <t>SATA_RXP_1 +
N17652705 +
PCIE_RXP_12/SATA_RXP_1</t>
  </si>
  <si>
    <t>SATA_TXN_1 + 
N17652701 +
PCIE_TXN_12/SATA_TXN_1</t>
  </si>
  <si>
    <t>SATA_TXP_1 + 
N17652703 +
PCIE_TXP_12/SATA_TXP_1</t>
  </si>
  <si>
    <t>PCIE_RX3-</t>
    <phoneticPr fontId="5" type="noConversion"/>
  </si>
  <si>
    <t>PCIE_RX3+</t>
    <phoneticPr fontId="5" type="noConversion"/>
  </si>
  <si>
    <t>PCIE_TX3-</t>
    <phoneticPr fontId="5" type="noConversion"/>
  </si>
  <si>
    <t>PCIE_TX3+</t>
    <phoneticPr fontId="5" type="noConversion"/>
  </si>
  <si>
    <t>PCIE_TXP_9 + N17652129</t>
  </si>
  <si>
    <t>PCIE_TXN_9 + N17652127</t>
  </si>
  <si>
    <t>PCIE_RXP_9</t>
  </si>
  <si>
    <t>PCIE_RXN_9</t>
  </si>
  <si>
    <t>PCIE_TXP_10 + N17652780</t>
  </si>
  <si>
    <t>PCIE_TXN_10 + N17652782</t>
  </si>
  <si>
    <t>PCIE_RXP_10</t>
  </si>
  <si>
    <t>PCIE_RXN_10</t>
  </si>
  <si>
    <t>PCIE_TXP_11/SATA_TXP_0 + PCIE_TXP_11 + PCIE_TX2+ + N17652835</t>
  </si>
  <si>
    <t>PCIE_TXN_11/SATA_TXN_0 + PCIE_TXN_11 + PCIE_TX2- + N17652837</t>
  </si>
  <si>
    <t>PCIE_RXP_11/SATA_RXP_0 + PCIE_RXP_11 + PCIE_RX2-</t>
  </si>
  <si>
    <t>PCIE_RXN_11/SATA_RXN_0 + PCIE_RXN_11 + PCIE_RX2-</t>
  </si>
  <si>
    <t>PCIE_TXP_12/SATA_TXP_1 + PCIE_TXP_12 + PCIE_TX3+/4+ + PCIE_TX3+ + N17652887</t>
  </si>
  <si>
    <t>PCIE_TXN_12/SATA_TXN_1 + PCIE_TXN_12 + PCIE_TX3-/4- + PCIE_TX3- + N17652885</t>
  </si>
  <si>
    <t>PCIE_RXP_12/SATA_RXP_1 + PCIE_RXP_12 + PCIE_RX3+/4+ + PCIE_RX3+</t>
  </si>
  <si>
    <t>PCIE_RXN_12/SATA_RXN_1 + PCIE_RXN_12 + PCIE_RX3-/4- + PCIE_RX3-</t>
  </si>
  <si>
    <t>USB3_RXN_1</t>
  </si>
  <si>
    <t>USB3_RXP_1</t>
  </si>
  <si>
    <t>USB3_TXN_1 + N17708176</t>
  </si>
  <si>
    <t>USB3_TXP_1 + N17708178</t>
  </si>
  <si>
    <t>USB3_RXN_2</t>
  </si>
  <si>
    <t>USB3_RXP_2</t>
  </si>
  <si>
    <t>USB3_TXN_2 + N17708172</t>
  </si>
  <si>
    <t>USB3_TXP_2 + N17708160</t>
  </si>
  <si>
    <t>USB3_RXN_3 + PCIE_RXN_3/USB3_RXN_3</t>
  </si>
  <si>
    <t>USB3_RXP_3 + PCIE_RXP_3/USB3_RXP_3</t>
  </si>
  <si>
    <t>USB3_TXN_3 + N17708166 + PCIE_TXN_3/USB3_TXN_3</t>
  </si>
  <si>
    <t>USB3_TXP_3 + N17708170 + PCIE_TXP_3/USB3_TXP_3</t>
  </si>
  <si>
    <t>USB3_RXN_4 + PCIE_RXN_4/USB3_RXN_4</t>
  </si>
  <si>
    <t>USB3_RXP_4 + PCIE_RXP_4/USB3_RXP_4</t>
  </si>
  <si>
    <t>USB3_TXN_4 + N17708188 + PCIE_TXN_4/USB3_TXN_4</t>
  </si>
  <si>
    <t>USB3_TXP_4 + N17708186 + PCIE_TXP_4/USB3_TXP_4</t>
  </si>
  <si>
    <t>USB2_DN1</t>
  </si>
  <si>
    <t>USB2_DP1</t>
  </si>
  <si>
    <t>USB2_DN2</t>
  </si>
  <si>
    <t>USB2_DP2</t>
  </si>
  <si>
    <t>USB2_DN3</t>
  </si>
  <si>
    <t>USB2_DP3</t>
  </si>
  <si>
    <t>USB2_DN4</t>
  </si>
  <si>
    <t>USB2_DP4</t>
  </si>
  <si>
    <t>USB2_DN5</t>
  </si>
  <si>
    <t>USB2_DP5</t>
  </si>
  <si>
    <t>USB2_DN6</t>
  </si>
  <si>
    <t>USB2_DP6</t>
  </si>
  <si>
    <t>USB2_DN7</t>
  </si>
  <si>
    <t>USB2_DP7</t>
  </si>
  <si>
    <t>USB2_DN8</t>
  </si>
  <si>
    <t>USB2_DP8</t>
  </si>
  <si>
    <t>HDA_BIT_CLK + HDA_BIT_CLK_R</t>
  </si>
  <si>
    <t>HDA_SYNC + HDA_SYNC_R</t>
  </si>
  <si>
    <t>HDA_RST# + HDA_RST#_R</t>
  </si>
  <si>
    <t>HDA_SDIN1</t>
  </si>
  <si>
    <t>HDA_SDIN0</t>
  </si>
  <si>
    <t>N/A</t>
    <phoneticPr fontId="17" type="noConversion"/>
  </si>
  <si>
    <t>HDA_SDOUT + HDA_SDOUT_R + N45549018</t>
    <phoneticPr fontId="5" type="noConversion"/>
  </si>
  <si>
    <t>LPC_AD0</t>
    <phoneticPr fontId="17" type="noConversion"/>
  </si>
  <si>
    <t>LPC_AD1</t>
    <phoneticPr fontId="17" type="noConversion"/>
  </si>
  <si>
    <t>LPC_AD2</t>
    <phoneticPr fontId="17" type="noConversion"/>
  </si>
  <si>
    <t>LPC_AD3</t>
    <phoneticPr fontId="17" type="noConversion"/>
  </si>
  <si>
    <t>LPC_LFRAME#</t>
    <phoneticPr fontId="17" type="noConversion"/>
  </si>
  <si>
    <t>LPC_SERIRQ</t>
    <phoneticPr fontId="17" type="noConversion"/>
  </si>
  <si>
    <t>CLK_24M_CB</t>
    <phoneticPr fontId="17" type="noConversion"/>
  </si>
  <si>
    <t xml:space="preserve">eSPI Design Guidelines </t>
    <phoneticPr fontId="5" type="noConversion"/>
  </si>
  <si>
    <t>SOC_ESPI_IO0 + ESPI_IO0 + ESPI_IO0_8882 + LPC_AD0/ESPI_IO_0</t>
    <phoneticPr fontId="5" type="noConversion"/>
  </si>
  <si>
    <t>SOC_ESPI_IO1 + ESPI_IO1 + ESPI_IO1_8882 + LPC_AD1/ESPI_IO_1</t>
    <phoneticPr fontId="5" type="noConversion"/>
  </si>
  <si>
    <t>SOC_ESPI_IO2 + ESPI_IO2 + ESPI_IO2_8882 + LPC_AD2/ESPI_IO_2</t>
    <phoneticPr fontId="5" type="noConversion"/>
  </si>
  <si>
    <t>SOC_ESPI_IO3 + ESPI_IO3 + ESPI_IO3_8882 + LPC_AD3/ESPI_IO_3</t>
    <phoneticPr fontId="5" type="noConversion"/>
  </si>
  <si>
    <t>SOC_ESPI_CLK + ESPI_CLK + ESPI_CLK_8882 + LPC_CLK/ESPI_CK</t>
    <phoneticPr fontId="5" type="noConversion"/>
  </si>
  <si>
    <t>ESPI_CS#1 + LPC_FRAME#/ESPI_CS0#</t>
    <phoneticPr fontId="5" type="noConversion"/>
  </si>
  <si>
    <t>ESPI_ALERT#0</t>
    <phoneticPr fontId="5" type="noConversion"/>
  </si>
  <si>
    <t>FSPI_CLK</t>
    <phoneticPr fontId="5" type="noConversion"/>
  </si>
  <si>
    <t>FSPI_MOSI</t>
    <phoneticPr fontId="5" type="noConversion"/>
  </si>
  <si>
    <t>FSPI_MISO</t>
    <phoneticPr fontId="5" type="noConversion"/>
  </si>
  <si>
    <t>SPI_CS#+ FSPI_CS#1</t>
    <phoneticPr fontId="5" type="noConversion"/>
  </si>
  <si>
    <t>SMB_SCL_S5</t>
    <phoneticPr fontId="5" type="noConversion"/>
  </si>
  <si>
    <t>SMB_SDA_S5</t>
    <phoneticPr fontId="5" type="noConversion"/>
  </si>
  <si>
    <t>I2C_SCL + I2C_SCL_R + I2C0_CLK</t>
    <phoneticPr fontId="5" type="noConversion"/>
  </si>
  <si>
    <t>I2C_SDA + I2C_SDA_R + I2C0_DATA</t>
    <phoneticPr fontId="5" type="noConversion"/>
  </si>
  <si>
    <t>GP_SPI_MOSI</t>
    <phoneticPr fontId="17" type="noConversion"/>
  </si>
  <si>
    <t>GP_SPI_MISO</t>
    <phoneticPr fontId="17" type="noConversion"/>
  </si>
  <si>
    <t>GP_SPI_CK</t>
    <phoneticPr fontId="17" type="noConversion"/>
  </si>
  <si>
    <t>GSPI1_CLK + N17652241</t>
    <phoneticPr fontId="17" type="noConversion"/>
  </si>
  <si>
    <t>GSPI1_MOSI + N17653727</t>
    <phoneticPr fontId="17" type="noConversion"/>
  </si>
  <si>
    <t>GSPI1_MISO + N17652239</t>
    <phoneticPr fontId="17" type="noConversion"/>
  </si>
  <si>
    <t>DIO_GPI0</t>
    <phoneticPr fontId="17" type="noConversion"/>
  </si>
  <si>
    <t>DIO_GPI1</t>
    <phoneticPr fontId="17" type="noConversion"/>
  </si>
  <si>
    <t>DIO_GPI2</t>
    <phoneticPr fontId="17" type="noConversion"/>
  </si>
  <si>
    <t>DIO_GPI3</t>
    <phoneticPr fontId="17" type="noConversion"/>
  </si>
  <si>
    <t>DIO_GPO0</t>
    <phoneticPr fontId="17" type="noConversion"/>
  </si>
  <si>
    <t>DIO_GPO1</t>
    <phoneticPr fontId="17" type="noConversion"/>
  </si>
  <si>
    <t>DIO_GPO2</t>
    <phoneticPr fontId="17" type="noConversion"/>
  </si>
  <si>
    <t>DIO_GPO3</t>
    <phoneticPr fontId="17" type="noConversion"/>
  </si>
  <si>
    <t>+/-200mil</t>
    <phoneticPr fontId="5" type="noConversion"/>
  </si>
  <si>
    <t>USB4_2_SSRX1+</t>
  </si>
  <si>
    <t>USB4_2_SSRX1-</t>
  </si>
  <si>
    <t>USB4_2_SSRX0+</t>
  </si>
  <si>
    <t>USB4_2_SSRX0-</t>
  </si>
  <si>
    <t>USB4_2_SSTX1+</t>
  </si>
  <si>
    <t>USB4_2_SSTX1-</t>
  </si>
  <si>
    <t>USB4_2_SSTX0+</t>
  </si>
  <si>
    <t>USB4_2_SSTX0-</t>
  </si>
  <si>
    <t>TCP0_AUX_DP</t>
  </si>
  <si>
    <t>TCP0_AUX_DN</t>
  </si>
  <si>
    <t xml:space="preserve">TCP0_TXRX1_DP </t>
    <phoneticPr fontId="17" type="noConversion"/>
  </si>
  <si>
    <t>TCP0_TXRX1_DN</t>
    <phoneticPr fontId="17" type="noConversion"/>
  </si>
  <si>
    <t xml:space="preserve">TCP0_TXRX0_DP </t>
    <phoneticPr fontId="17" type="noConversion"/>
  </si>
  <si>
    <t>TCP0_TXRX0_DN</t>
    <phoneticPr fontId="17" type="noConversion"/>
  </si>
  <si>
    <t xml:space="preserve">TCP0_TX1_DP </t>
    <phoneticPr fontId="17" type="noConversion"/>
  </si>
  <si>
    <t xml:space="preserve">TCP0_TX1_DN </t>
    <phoneticPr fontId="17" type="noConversion"/>
  </si>
  <si>
    <t xml:space="preserve">TCP0_TX0_DP </t>
    <phoneticPr fontId="17" type="noConversion"/>
  </si>
  <si>
    <t xml:space="preserve">TCP0_TX0_DN </t>
    <phoneticPr fontId="17" type="noConversion"/>
  </si>
  <si>
    <t>TCP0_AUX_DP + N48714164 + DDI2_CTRLCLK_AUX+</t>
    <phoneticPr fontId="17" type="noConversion"/>
  </si>
  <si>
    <t>TCP0_AUX_DN + N48714222 + DDI2_CTRLDATA_AUX-</t>
    <phoneticPr fontId="17" type="noConversion"/>
  </si>
  <si>
    <r>
      <t xml:space="preserve">TCP </t>
    </r>
    <r>
      <rPr>
        <shadow/>
        <sz val="24"/>
        <color indexed="10"/>
        <rFont val="Times New Roman"/>
        <family val="1"/>
      </rPr>
      <t>Design Guidelines</t>
    </r>
    <r>
      <rPr>
        <sz val="24"/>
        <color indexed="10"/>
        <rFont val="Times New Roman"/>
        <family val="1"/>
      </rPr>
      <t xml:space="preserve"> (Per Intel design guide, Proposed to add Redriver IC)</t>
    </r>
    <phoneticPr fontId="17" type="noConversion"/>
  </si>
  <si>
    <t>LVDS</t>
    <phoneticPr fontId="17" type="noConversion"/>
  </si>
  <si>
    <t>I2C</t>
    <phoneticPr fontId="17" type="noConversion"/>
  </si>
  <si>
    <t>ESM-TWLC A1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</si>
</sst>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0_);[Red]\(0\)"/>
    <numFmt numFmtId="178" formatCode="0_ ;[Red]\-0\ "/>
    <numFmt numFmtId="179" formatCode="0.00_ "/>
    <numFmt numFmtId="180" formatCode="0.0_ "/>
  </numFmts>
  <fonts count="79" x14ac:knownFonts="1"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2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60"/>
      <name val="新細明體"/>
      <family val="1"/>
      <charset val="136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sz val="12"/>
      <color indexed="17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24"/>
      <color indexed="10"/>
      <name val="Times New Roman"/>
      <family val="1"/>
    </font>
    <font>
      <shadow/>
      <sz val="24"/>
      <color indexed="10"/>
      <name val="Times New Roman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0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8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FF0000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indexed="10"/>
      <name val="新細明體"/>
      <family val="1"/>
      <charset val="136"/>
      <scheme val="minor"/>
    </font>
    <font>
      <b/>
      <sz val="12"/>
      <color rgb="FF0070C0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rgb="FF00B0F0"/>
      <name val="新細明體"/>
      <family val="1"/>
      <charset val="136"/>
    </font>
    <font>
      <b/>
      <sz val="12"/>
      <color rgb="FF00B0F0"/>
      <name val="Times New Roman"/>
      <family val="1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color indexed="8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2"/>
      <color indexed="12"/>
      <name val="新細明體"/>
      <family val="1"/>
      <charset val="136"/>
      <scheme val="minor"/>
    </font>
    <font>
      <b/>
      <sz val="12"/>
      <color indexed="17"/>
      <name val="新細明體"/>
      <family val="1"/>
      <charset val="136"/>
      <scheme val="minor"/>
    </font>
    <font>
      <b/>
      <sz val="12"/>
      <color indexed="53"/>
      <name val="新細明體"/>
      <family val="1"/>
      <charset val="136"/>
      <scheme val="minor"/>
    </font>
    <font>
      <sz val="22"/>
      <color indexed="10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indexed="40"/>
      <name val="新細明體"/>
      <family val="1"/>
      <charset val="136"/>
      <scheme val="minor"/>
    </font>
    <font>
      <b/>
      <sz val="12"/>
      <color indexed="20"/>
      <name val="新細明體"/>
      <family val="1"/>
      <charset val="136"/>
      <scheme val="minor"/>
    </font>
    <font>
      <b/>
      <sz val="12"/>
      <color theme="4"/>
      <name val="新細明體"/>
      <family val="1"/>
      <charset val="136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4"/>
      <name val="新細明體"/>
      <family val="1"/>
      <charset val="136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</borders>
  <cellStyleXfs count="137">
    <xf numFmtId="0" fontId="0" fillId="0" borderId="0"/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" fillId="0" borderId="0"/>
    <xf numFmtId="0" fontId="1" fillId="0" borderId="0"/>
    <xf numFmtId="0" fontId="4" fillId="0" borderId="0"/>
    <xf numFmtId="0" fontId="15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0" fillId="20" borderId="1" applyNumberFormat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7" borderId="1" applyNumberFormat="0" applyAlignment="0" applyProtection="0">
      <alignment vertical="center"/>
    </xf>
    <xf numFmtId="0" fontId="34" fillId="20" borderId="8" applyNumberFormat="0" applyAlignment="0" applyProtection="0">
      <alignment vertical="center"/>
    </xf>
    <xf numFmtId="0" fontId="35" fillId="21" borderId="2" applyNumberFormat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9" fillId="2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3" fillId="21" borderId="2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6" fillId="7" borderId="1" applyNumberFormat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59" fillId="20" borderId="8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1" fillId="0" borderId="0"/>
    <xf numFmtId="0" fontId="15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0" fillId="20" borderId="1" applyNumberFormat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7" borderId="1" applyNumberFormat="0" applyAlignment="0" applyProtection="0">
      <alignment vertical="center"/>
    </xf>
    <xf numFmtId="0" fontId="34" fillId="20" borderId="8" applyNumberFormat="0" applyAlignment="0" applyProtection="0">
      <alignment vertical="center"/>
    </xf>
    <xf numFmtId="0" fontId="35" fillId="21" borderId="2" applyNumberFormat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</cellStyleXfs>
  <cellXfs count="403">
    <xf numFmtId="0" fontId="0" fillId="0" borderId="0" xfId="0"/>
    <xf numFmtId="0" fontId="4" fillId="25" borderId="0" xfId="21" applyFill="1" applyAlignment="1">
      <alignment horizontal="center"/>
    </xf>
    <xf numFmtId="0" fontId="8" fillId="25" borderId="0" xfId="21" applyFont="1" applyFill="1" applyAlignment="1">
      <alignment horizontal="center"/>
    </xf>
    <xf numFmtId="179" fontId="8" fillId="25" borderId="10" xfId="21" applyNumberFormat="1" applyFont="1" applyFill="1" applyBorder="1" applyAlignment="1">
      <alignment horizontal="center"/>
    </xf>
    <xf numFmtId="49" fontId="9" fillId="26" borderId="18" xfId="21" applyNumberFormat="1" applyFont="1" applyFill="1" applyBorder="1" applyAlignment="1">
      <alignment horizontal="center" vertical="center" wrapText="1"/>
    </xf>
    <xf numFmtId="0" fontId="4" fillId="0" borderId="0" xfId="21"/>
    <xf numFmtId="0" fontId="4" fillId="25" borderId="0" xfId="21" applyFill="1"/>
    <xf numFmtId="0" fontId="9" fillId="26" borderId="18" xfId="21" applyFont="1" applyFill="1" applyBorder="1" applyAlignment="1">
      <alignment horizontal="center" vertical="center" wrapText="1"/>
    </xf>
    <xf numFmtId="49" fontId="8" fillId="26" borderId="19" xfId="21" applyNumberFormat="1" applyFont="1" applyFill="1" applyBorder="1" applyAlignment="1">
      <alignment horizontal="center" vertical="center" wrapText="1"/>
    </xf>
    <xf numFmtId="0" fontId="9" fillId="26" borderId="18" xfId="21" applyFont="1" applyFill="1" applyBorder="1" applyAlignment="1">
      <alignment horizontal="center" vertical="center"/>
    </xf>
    <xf numFmtId="177" fontId="9" fillId="26" borderId="18" xfId="21" applyNumberFormat="1" applyFont="1" applyFill="1" applyBorder="1" applyAlignment="1">
      <alignment horizontal="center" vertical="center" wrapText="1"/>
    </xf>
    <xf numFmtId="0" fontId="8" fillId="26" borderId="18" xfId="21" applyFont="1" applyFill="1" applyBorder="1" applyAlignment="1">
      <alignment horizontal="center" vertical="center" wrapText="1"/>
    </xf>
    <xf numFmtId="0" fontId="4" fillId="0" borderId="0" xfId="21" applyAlignment="1">
      <alignment vertical="center"/>
    </xf>
    <xf numFmtId="0" fontId="6" fillId="25" borderId="0" xfId="21" applyFont="1" applyFill="1"/>
    <xf numFmtId="179" fontId="8" fillId="25" borderId="17" xfId="21" applyNumberFormat="1" applyFont="1" applyFill="1" applyBorder="1" applyAlignment="1">
      <alignment horizontal="center"/>
    </xf>
    <xf numFmtId="179" fontId="8" fillId="25" borderId="16" xfId="21" applyNumberFormat="1" applyFont="1" applyFill="1" applyBorder="1" applyAlignment="1">
      <alignment horizontal="center"/>
    </xf>
    <xf numFmtId="0" fontId="14" fillId="25" borderId="0" xfId="21" applyFont="1" applyFill="1" applyAlignment="1">
      <alignment horizontal="center"/>
    </xf>
    <xf numFmtId="176" fontId="4" fillId="25" borderId="0" xfId="21" applyNumberFormat="1" applyFill="1" applyAlignment="1">
      <alignment horizontal="center"/>
    </xf>
    <xf numFmtId="0" fontId="7" fillId="25" borderId="0" xfId="21" applyFont="1" applyFill="1"/>
    <xf numFmtId="0" fontId="20" fillId="25" borderId="0" xfId="21" applyFont="1" applyFill="1"/>
    <xf numFmtId="0" fontId="21" fillId="25" borderId="0" xfId="21" applyFont="1" applyFill="1"/>
    <xf numFmtId="0" fontId="8" fillId="25" borderId="0" xfId="21" applyFont="1" applyFill="1"/>
    <xf numFmtId="176" fontId="8" fillId="25" borderId="16" xfId="21" applyNumberFormat="1" applyFont="1" applyFill="1" applyBorder="1" applyAlignment="1">
      <alignment horizontal="center" vertical="center"/>
    </xf>
    <xf numFmtId="176" fontId="8" fillId="25" borderId="17" xfId="21" applyNumberFormat="1" applyFont="1" applyFill="1" applyBorder="1" applyAlignment="1">
      <alignment horizontal="center" vertical="center"/>
    </xf>
    <xf numFmtId="176" fontId="8" fillId="25" borderId="15" xfId="21" applyNumberFormat="1" applyFont="1" applyFill="1" applyBorder="1" applyAlignment="1">
      <alignment horizontal="center" vertical="center"/>
    </xf>
    <xf numFmtId="176" fontId="8" fillId="25" borderId="12" xfId="21" applyNumberFormat="1" applyFont="1" applyFill="1" applyBorder="1" applyAlignment="1">
      <alignment horizontal="center" vertical="center"/>
    </xf>
    <xf numFmtId="49" fontId="8" fillId="26" borderId="29" xfId="21" applyNumberFormat="1" applyFont="1" applyFill="1" applyBorder="1" applyAlignment="1">
      <alignment horizontal="center" vertical="center" wrapText="1"/>
    </xf>
    <xf numFmtId="49" fontId="8" fillId="26" borderId="30" xfId="21" applyNumberFormat="1" applyFont="1" applyFill="1" applyBorder="1" applyAlignment="1">
      <alignment horizontal="center" vertical="center" wrapText="1"/>
    </xf>
    <xf numFmtId="0" fontId="9" fillId="26" borderId="31" xfId="21" applyFont="1" applyFill="1" applyBorder="1" applyAlignment="1">
      <alignment horizontal="center" vertical="center" wrapText="1"/>
    </xf>
    <xf numFmtId="177" fontId="10" fillId="26" borderId="31" xfId="21" applyNumberFormat="1" applyFont="1" applyFill="1" applyBorder="1" applyAlignment="1">
      <alignment horizontal="center" vertical="center" wrapText="1"/>
    </xf>
    <xf numFmtId="177" fontId="38" fillId="0" borderId="16" xfId="21" applyNumberFormat="1" applyFont="1" applyBorder="1" applyAlignment="1">
      <alignment horizontal="center" vertical="center"/>
    </xf>
    <xf numFmtId="177" fontId="13" fillId="0" borderId="16" xfId="21" applyNumberFormat="1" applyFont="1" applyBorder="1" applyAlignment="1">
      <alignment horizontal="center"/>
    </xf>
    <xf numFmtId="177" fontId="38" fillId="0" borderId="12" xfId="21" applyNumberFormat="1" applyFont="1" applyBorder="1" applyAlignment="1">
      <alignment horizontal="center" vertical="center"/>
    </xf>
    <xf numFmtId="177" fontId="38" fillId="0" borderId="17" xfId="21" applyNumberFormat="1" applyFont="1" applyBorder="1" applyAlignment="1">
      <alignment horizontal="center" vertical="center"/>
    </xf>
    <xf numFmtId="177" fontId="13" fillId="0" borderId="17" xfId="21" applyNumberFormat="1" applyFont="1" applyBorder="1" applyAlignment="1">
      <alignment horizontal="center"/>
    </xf>
    <xf numFmtId="0" fontId="23" fillId="0" borderId="0" xfId="0" applyFont="1"/>
    <xf numFmtId="0" fontId="37" fillId="0" borderId="21" xfId="0" applyFont="1" applyBorder="1" applyAlignment="1">
      <alignment vertical="center" wrapText="1"/>
    </xf>
    <xf numFmtId="177" fontId="8" fillId="0" borderId="16" xfId="21" applyNumberFormat="1" applyFont="1" applyBorder="1" applyAlignment="1">
      <alignment horizontal="center" vertical="center"/>
    </xf>
    <xf numFmtId="0" fontId="37" fillId="0" borderId="22" xfId="0" applyFont="1" applyBorder="1" applyAlignment="1">
      <alignment vertical="center" wrapText="1"/>
    </xf>
    <xf numFmtId="177" fontId="8" fillId="0" borderId="17" xfId="21" applyNumberFormat="1" applyFont="1" applyBorder="1" applyAlignment="1">
      <alignment horizontal="center" vertical="center"/>
    </xf>
    <xf numFmtId="179" fontId="8" fillId="25" borderId="12" xfId="21" applyNumberFormat="1" applyFont="1" applyFill="1" applyBorder="1" applyAlignment="1">
      <alignment horizontal="center"/>
    </xf>
    <xf numFmtId="0" fontId="37" fillId="0" borderId="34" xfId="0" applyFont="1" applyBorder="1" applyAlignment="1">
      <alignment vertical="center" wrapText="1"/>
    </xf>
    <xf numFmtId="177" fontId="13" fillId="0" borderId="16" xfId="21" applyNumberFormat="1" applyFont="1" applyBorder="1" applyAlignment="1">
      <alignment horizontal="center" vertical="center"/>
    </xf>
    <xf numFmtId="179" fontId="8" fillId="25" borderId="16" xfId="21" applyNumberFormat="1" applyFont="1" applyFill="1" applyBorder="1" applyAlignment="1">
      <alignment horizontal="center" vertical="center"/>
    </xf>
    <xf numFmtId="179" fontId="8" fillId="25" borderId="17" xfId="21" applyNumberFormat="1" applyFont="1" applyFill="1" applyBorder="1" applyAlignment="1">
      <alignment horizontal="center" vertical="center"/>
    </xf>
    <xf numFmtId="0" fontId="39" fillId="0" borderId="21" xfId="0" applyFont="1" applyBorder="1" applyAlignment="1">
      <alignment vertical="top" wrapText="1"/>
    </xf>
    <xf numFmtId="0" fontId="39" fillId="0" borderId="22" xfId="0" applyFont="1" applyBorder="1" applyAlignment="1">
      <alignment vertical="top" wrapText="1"/>
    </xf>
    <xf numFmtId="0" fontId="8" fillId="0" borderId="21" xfId="0" applyFont="1" applyBorder="1"/>
    <xf numFmtId="0" fontId="8" fillId="0" borderId="22" xfId="0" applyFont="1" applyBorder="1"/>
    <xf numFmtId="49" fontId="8" fillId="26" borderId="35" xfId="21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/>
    </xf>
    <xf numFmtId="0" fontId="8" fillId="0" borderId="26" xfId="0" applyFont="1" applyBorder="1"/>
    <xf numFmtId="0" fontId="13" fillId="0" borderId="10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4" fillId="25" borderId="0" xfId="21" applyFill="1" applyAlignment="1">
      <alignment horizontal="center" vertical="center"/>
    </xf>
    <xf numFmtId="0" fontId="8" fillId="26" borderId="36" xfId="21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vertical="center" wrapText="1"/>
    </xf>
    <xf numFmtId="0" fontId="22" fillId="0" borderId="28" xfId="0" applyFont="1" applyBorder="1" applyAlignment="1">
      <alignment vertical="center" wrapText="1"/>
    </xf>
    <xf numFmtId="0" fontId="38" fillId="0" borderId="37" xfId="0" applyFont="1" applyBorder="1" applyAlignment="1">
      <alignment vertical="center" wrapText="1"/>
    </xf>
    <xf numFmtId="0" fontId="38" fillId="0" borderId="38" xfId="0" applyFont="1" applyBorder="1" applyAlignment="1">
      <alignment vertical="center" wrapText="1"/>
    </xf>
    <xf numFmtId="0" fontId="6" fillId="25" borderId="0" xfId="21" applyFont="1" applyFill="1" applyAlignment="1">
      <alignment vertical="center"/>
    </xf>
    <xf numFmtId="0" fontId="4" fillId="25" borderId="0" xfId="21" applyFill="1" applyAlignment="1">
      <alignment vertical="center"/>
    </xf>
    <xf numFmtId="177" fontId="13" fillId="0" borderId="12" xfId="21" applyNumberFormat="1" applyFont="1" applyBorder="1" applyAlignment="1">
      <alignment horizontal="center" vertical="center"/>
    </xf>
    <xf numFmtId="179" fontId="4" fillId="0" borderId="0" xfId="21" applyNumberFormat="1" applyAlignment="1">
      <alignment vertical="center"/>
    </xf>
    <xf numFmtId="0" fontId="16" fillId="0" borderId="0" xfId="21" applyFont="1" applyAlignment="1">
      <alignment vertical="center"/>
    </xf>
    <xf numFmtId="177" fontId="8" fillId="0" borderId="15" xfId="21" applyNumberFormat="1" applyFont="1" applyBorder="1" applyAlignment="1">
      <alignment horizontal="center" vertical="center"/>
    </xf>
    <xf numFmtId="177" fontId="44" fillId="25" borderId="16" xfId="21" applyNumberFormat="1" applyFont="1" applyFill="1" applyBorder="1" applyAlignment="1" applyProtection="1">
      <alignment horizontal="center" vertical="center"/>
      <protection locked="0"/>
    </xf>
    <xf numFmtId="177" fontId="44" fillId="25" borderId="12" xfId="21" applyNumberFormat="1" applyFont="1" applyFill="1" applyBorder="1" applyAlignment="1" applyProtection="1">
      <alignment horizontal="center" vertical="center"/>
      <protection locked="0"/>
    </xf>
    <xf numFmtId="177" fontId="44" fillId="25" borderId="17" xfId="21" applyNumberFormat="1" applyFont="1" applyFill="1" applyBorder="1" applyAlignment="1" applyProtection="1">
      <alignment horizontal="center" vertical="center"/>
      <protection locked="0"/>
    </xf>
    <xf numFmtId="177" fontId="44" fillId="25" borderId="15" xfId="21" applyNumberFormat="1" applyFont="1" applyFill="1" applyBorder="1" applyAlignment="1" applyProtection="1">
      <alignment horizontal="center" vertical="center"/>
      <protection locked="0"/>
    </xf>
    <xf numFmtId="177" fontId="44" fillId="0" borderId="17" xfId="21" applyNumberFormat="1" applyFont="1" applyBorder="1" applyAlignment="1" applyProtection="1">
      <alignment horizontal="center" vertical="center"/>
      <protection locked="0"/>
    </xf>
    <xf numFmtId="177" fontId="44" fillId="25" borderId="16" xfId="21" applyNumberFormat="1" applyFont="1" applyFill="1" applyBorder="1" applyAlignment="1" applyProtection="1">
      <alignment horizontal="center"/>
      <protection locked="0"/>
    </xf>
    <xf numFmtId="177" fontId="44" fillId="25" borderId="17" xfId="21" applyNumberFormat="1" applyFont="1" applyFill="1" applyBorder="1" applyAlignment="1" applyProtection="1">
      <alignment horizontal="center"/>
      <protection locked="0"/>
    </xf>
    <xf numFmtId="177" fontId="44" fillId="25" borderId="15" xfId="21" applyNumberFormat="1" applyFont="1" applyFill="1" applyBorder="1" applyAlignment="1" applyProtection="1">
      <alignment horizontal="center"/>
      <protection locked="0"/>
    </xf>
    <xf numFmtId="177" fontId="44" fillId="25" borderId="12" xfId="21" applyNumberFormat="1" applyFont="1" applyFill="1" applyBorder="1" applyAlignment="1" applyProtection="1">
      <alignment horizontal="center"/>
      <protection locked="0"/>
    </xf>
    <xf numFmtId="0" fontId="8" fillId="0" borderId="34" xfId="0" applyFont="1" applyBorder="1"/>
    <xf numFmtId="0" fontId="45" fillId="0" borderId="16" xfId="0" applyFont="1" applyBorder="1" applyAlignment="1">
      <alignment horizontal="center"/>
    </xf>
    <xf numFmtId="0" fontId="45" fillId="0" borderId="17" xfId="0" applyFont="1" applyBorder="1" applyAlignment="1">
      <alignment horizontal="center"/>
    </xf>
    <xf numFmtId="0" fontId="44" fillId="25" borderId="10" xfId="21" applyFont="1" applyFill="1" applyBorder="1" applyAlignment="1" applyProtection="1">
      <alignment horizontal="center"/>
      <protection locked="0"/>
    </xf>
    <xf numFmtId="0" fontId="44" fillId="25" borderId="17" xfId="21" applyFont="1" applyFill="1" applyBorder="1" applyAlignment="1" applyProtection="1">
      <alignment horizontal="center"/>
      <protection locked="0"/>
    </xf>
    <xf numFmtId="0" fontId="45" fillId="0" borderId="10" xfId="0" applyFont="1" applyBorder="1" applyAlignment="1">
      <alignment horizontal="center"/>
    </xf>
    <xf numFmtId="0" fontId="47" fillId="0" borderId="21" xfId="0" applyFont="1" applyBorder="1" applyAlignment="1">
      <alignment vertical="center" wrapText="1"/>
    </xf>
    <xf numFmtId="0" fontId="47" fillId="0" borderId="22" xfId="0" applyFont="1" applyBorder="1" applyAlignment="1">
      <alignment vertical="center" wrapText="1"/>
    </xf>
    <xf numFmtId="0" fontId="47" fillId="0" borderId="34" xfId="0" applyFont="1" applyBorder="1" applyAlignment="1">
      <alignment vertical="center" wrapText="1"/>
    </xf>
    <xf numFmtId="0" fontId="47" fillId="0" borderId="28" xfId="0" applyFont="1" applyBorder="1" applyAlignment="1">
      <alignment vertical="center" wrapText="1"/>
    </xf>
    <xf numFmtId="179" fontId="47" fillId="0" borderId="17" xfId="21" applyNumberFormat="1" applyFont="1" applyBorder="1" applyAlignment="1">
      <alignment vertical="center" wrapText="1"/>
    </xf>
    <xf numFmtId="0" fontId="47" fillId="0" borderId="16" xfId="0" applyFont="1" applyBorder="1"/>
    <xf numFmtId="0" fontId="47" fillId="0" borderId="17" xfId="0" applyFont="1" applyBorder="1"/>
    <xf numFmtId="0" fontId="47" fillId="0" borderId="15" xfId="0" applyFont="1" applyBorder="1"/>
    <xf numFmtId="177" fontId="22" fillId="0" borderId="16" xfId="21" applyNumberFormat="1" applyFont="1" applyBorder="1" applyAlignment="1" applyProtection="1">
      <alignment horizontal="center"/>
      <protection locked="0"/>
    </xf>
    <xf numFmtId="177" fontId="44" fillId="25" borderId="10" xfId="21" applyNumberFormat="1" applyFont="1" applyFill="1" applyBorder="1" applyAlignment="1">
      <alignment horizontal="center"/>
    </xf>
    <xf numFmtId="0" fontId="75" fillId="0" borderId="16" xfId="0" applyFont="1" applyBorder="1" applyAlignment="1">
      <alignment horizontal="center"/>
    </xf>
    <xf numFmtId="0" fontId="8" fillId="26" borderId="31" xfId="21" applyFont="1" applyFill="1" applyBorder="1" applyAlignment="1">
      <alignment horizontal="center" vertical="center" wrapText="1"/>
    </xf>
    <xf numFmtId="179" fontId="67" fillId="25" borderId="16" xfId="21" applyNumberFormat="1" applyFont="1" applyFill="1" applyBorder="1" applyAlignment="1">
      <alignment horizontal="center"/>
    </xf>
    <xf numFmtId="179" fontId="67" fillId="25" borderId="17" xfId="21" applyNumberFormat="1" applyFont="1" applyFill="1" applyBorder="1" applyAlignment="1">
      <alignment horizontal="center"/>
    </xf>
    <xf numFmtId="177" fontId="11" fillId="25" borderId="16" xfId="21" applyNumberFormat="1" applyFont="1" applyFill="1" applyBorder="1" applyAlignment="1" applyProtection="1">
      <alignment horizontal="center"/>
      <protection locked="0"/>
    </xf>
    <xf numFmtId="0" fontId="11" fillId="25" borderId="10" xfId="21" applyFont="1" applyFill="1" applyBorder="1" applyAlignment="1" applyProtection="1">
      <alignment horizontal="center"/>
      <protection locked="0"/>
    </xf>
    <xf numFmtId="177" fontId="11" fillId="25" borderId="10" xfId="21" applyNumberFormat="1" applyFont="1" applyFill="1" applyBorder="1" applyAlignment="1" applyProtection="1">
      <alignment horizontal="center"/>
      <protection locked="0"/>
    </xf>
    <xf numFmtId="0" fontId="11" fillId="25" borderId="17" xfId="21" applyFont="1" applyFill="1" applyBorder="1" applyAlignment="1" applyProtection="1">
      <alignment horizontal="center"/>
      <protection locked="0"/>
    </xf>
    <xf numFmtId="177" fontId="11" fillId="25" borderId="17" xfId="21" applyNumberFormat="1" applyFont="1" applyFill="1" applyBorder="1" applyAlignment="1" applyProtection="1">
      <alignment horizontal="center"/>
      <protection locked="0"/>
    </xf>
    <xf numFmtId="177" fontId="11" fillId="25" borderId="17" xfId="21" applyNumberFormat="1" applyFont="1" applyFill="1" applyBorder="1" applyAlignment="1" applyProtection="1">
      <alignment horizontal="center" vertical="center"/>
      <protection locked="0"/>
    </xf>
    <xf numFmtId="177" fontId="11" fillId="25" borderId="15" xfId="21" applyNumberFormat="1" applyFont="1" applyFill="1" applyBorder="1" applyAlignment="1" applyProtection="1">
      <alignment horizontal="center"/>
      <protection locked="0"/>
    </xf>
    <xf numFmtId="177" fontId="11" fillId="25" borderId="12" xfId="21" applyNumberFormat="1" applyFont="1" applyFill="1" applyBorder="1" applyAlignment="1" applyProtection="1">
      <alignment horizontal="center"/>
      <protection locked="0"/>
    </xf>
    <xf numFmtId="177" fontId="11" fillId="25" borderId="16" xfId="21" applyNumberFormat="1" applyFont="1" applyFill="1" applyBorder="1" applyAlignment="1" applyProtection="1">
      <alignment horizontal="center" vertical="center"/>
      <protection locked="0"/>
    </xf>
    <xf numFmtId="177" fontId="10" fillId="26" borderId="18" xfId="21" applyNumberFormat="1" applyFont="1" applyFill="1" applyBorder="1" applyAlignment="1">
      <alignment horizontal="center" vertical="center" wrapText="1"/>
    </xf>
    <xf numFmtId="179" fontId="4" fillId="0" borderId="0" xfId="21" applyNumberFormat="1"/>
    <xf numFmtId="0" fontId="16" fillId="0" borderId="0" xfId="21" applyFont="1"/>
    <xf numFmtId="176" fontId="14" fillId="25" borderId="0" xfId="21" applyNumberFormat="1" applyFont="1" applyFill="1" applyAlignment="1">
      <alignment horizontal="center"/>
    </xf>
    <xf numFmtId="176" fontId="8" fillId="25" borderId="0" xfId="21" applyNumberFormat="1" applyFont="1" applyFill="1" applyAlignment="1">
      <alignment horizontal="center"/>
    </xf>
    <xf numFmtId="176" fontId="8" fillId="25" borderId="16" xfId="21" applyNumberFormat="1" applyFont="1" applyFill="1" applyBorder="1" applyAlignment="1">
      <alignment horizontal="center"/>
    </xf>
    <xf numFmtId="176" fontId="8" fillId="25" borderId="12" xfId="21" applyNumberFormat="1" applyFont="1" applyFill="1" applyBorder="1" applyAlignment="1">
      <alignment horizontal="center"/>
    </xf>
    <xf numFmtId="176" fontId="8" fillId="25" borderId="17" xfId="21" applyNumberFormat="1" applyFont="1" applyFill="1" applyBorder="1" applyAlignment="1">
      <alignment horizontal="center"/>
    </xf>
    <xf numFmtId="176" fontId="8" fillId="25" borderId="15" xfId="21" applyNumberFormat="1" applyFont="1" applyFill="1" applyBorder="1" applyAlignment="1">
      <alignment horizontal="center"/>
    </xf>
    <xf numFmtId="177" fontId="9" fillId="26" borderId="31" xfId="21" applyNumberFormat="1" applyFont="1" applyFill="1" applyBorder="1" applyAlignment="1">
      <alignment horizontal="center" vertical="center" wrapText="1"/>
    </xf>
    <xf numFmtId="177" fontId="22" fillId="0" borderId="17" xfId="21" applyNumberFormat="1" applyFont="1" applyBorder="1" applyAlignment="1" applyProtection="1">
      <alignment horizontal="center"/>
      <protection locked="0"/>
    </xf>
    <xf numFmtId="0" fontId="9" fillId="26" borderId="20" xfId="21" applyFont="1" applyFill="1" applyBorder="1" applyAlignment="1">
      <alignment horizontal="center" vertical="center" wrapText="1"/>
    </xf>
    <xf numFmtId="177" fontId="8" fillId="25" borderId="16" xfId="21" applyNumberFormat="1" applyFont="1" applyFill="1" applyBorder="1" applyAlignment="1" applyProtection="1">
      <alignment horizontal="center"/>
      <protection locked="0"/>
    </xf>
    <xf numFmtId="177" fontId="8" fillId="25" borderId="12" xfId="21" applyNumberFormat="1" applyFont="1" applyFill="1" applyBorder="1" applyAlignment="1" applyProtection="1">
      <alignment horizontal="center"/>
      <protection locked="0"/>
    </xf>
    <xf numFmtId="177" fontId="8" fillId="25" borderId="17" xfId="21" applyNumberFormat="1" applyFont="1" applyFill="1" applyBorder="1" applyAlignment="1" applyProtection="1">
      <alignment horizontal="center"/>
      <protection locked="0"/>
    </xf>
    <xf numFmtId="177" fontId="8" fillId="25" borderId="15" xfId="21" applyNumberFormat="1" applyFont="1" applyFill="1" applyBorder="1" applyAlignment="1" applyProtection="1">
      <alignment horizontal="center"/>
      <protection locked="0"/>
    </xf>
    <xf numFmtId="0" fontId="39" fillId="0" borderId="26" xfId="0" applyFont="1" applyBorder="1" applyAlignment="1">
      <alignment vertical="top" wrapText="1"/>
    </xf>
    <xf numFmtId="177" fontId="13" fillId="0" borderId="17" xfId="21" applyNumberFormat="1" applyFont="1" applyBorder="1" applyAlignment="1">
      <alignment horizontal="center" vertical="center"/>
    </xf>
    <xf numFmtId="177" fontId="13" fillId="0" borderId="12" xfId="21" applyNumberFormat="1" applyFont="1" applyBorder="1" applyAlignment="1">
      <alignment horizontal="center"/>
    </xf>
    <xf numFmtId="177" fontId="11" fillId="25" borderId="10" xfId="21" applyNumberFormat="1" applyFont="1" applyFill="1" applyBorder="1" applyAlignment="1" applyProtection="1">
      <alignment horizontal="center" vertical="center"/>
      <protection locked="0"/>
    </xf>
    <xf numFmtId="177" fontId="8" fillId="25" borderId="10" xfId="21" applyNumberFormat="1" applyFont="1" applyFill="1" applyBorder="1" applyAlignment="1" applyProtection="1">
      <alignment horizontal="center"/>
      <protection locked="0"/>
    </xf>
    <xf numFmtId="0" fontId="22" fillId="0" borderId="32" xfId="0" applyFont="1" applyBorder="1" applyAlignment="1">
      <alignment horizontal="center" vertical="top" wrapText="1"/>
    </xf>
    <xf numFmtId="0" fontId="22" fillId="0" borderId="33" xfId="0" applyFont="1" applyBorder="1" applyAlignment="1">
      <alignment horizontal="center" vertical="top" wrapText="1"/>
    </xf>
    <xf numFmtId="0" fontId="22" fillId="0" borderId="26" xfId="0" applyFont="1" applyBorder="1"/>
    <xf numFmtId="0" fontId="22" fillId="0" borderId="11" xfId="0" applyFont="1" applyBorder="1" applyAlignment="1">
      <alignment horizontal="center"/>
    </xf>
    <xf numFmtId="0" fontId="39" fillId="0" borderId="16" xfId="0" applyFont="1" applyBorder="1" applyAlignment="1">
      <alignment horizontal="center" vertical="top" wrapText="1"/>
    </xf>
    <xf numFmtId="176" fontId="40" fillId="0" borderId="16" xfId="0" applyNumberFormat="1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176" fontId="40" fillId="0" borderId="10" xfId="0" applyNumberFormat="1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176" fontId="40" fillId="0" borderId="17" xfId="0" applyNumberFormat="1" applyFont="1" applyBorder="1" applyAlignment="1">
      <alignment horizontal="center" vertical="top" wrapText="1"/>
    </xf>
    <xf numFmtId="0" fontId="8" fillId="26" borderId="25" xfId="21" applyFont="1" applyFill="1" applyBorder="1" applyAlignment="1">
      <alignment horizontal="center" vertical="center" wrapText="1"/>
    </xf>
    <xf numFmtId="0" fontId="63" fillId="24" borderId="0" xfId="0" applyFont="1" applyFill="1" applyAlignment="1">
      <alignment horizontal="center" vertical="center"/>
    </xf>
    <xf numFmtId="0" fontId="63" fillId="24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14" fontId="64" fillId="0" borderId="0" xfId="0" applyNumberFormat="1" applyFont="1" applyAlignment="1">
      <alignment horizontal="left" vertical="center"/>
    </xf>
    <xf numFmtId="0" fontId="64" fillId="0" borderId="0" xfId="0" applyFont="1" applyAlignment="1">
      <alignment vertical="center" wrapText="1"/>
    </xf>
    <xf numFmtId="0" fontId="64" fillId="0" borderId="0" xfId="0" applyFont="1" applyAlignment="1">
      <alignment horizontal="left" vertical="center" wrapText="1"/>
    </xf>
    <xf numFmtId="0" fontId="65" fillId="0" borderId="21" xfId="0" applyFont="1" applyBorder="1" applyAlignment="1">
      <alignment vertical="top" wrapText="1"/>
    </xf>
    <xf numFmtId="0" fontId="65" fillId="0" borderId="28" xfId="0" applyFont="1" applyBorder="1" applyAlignment="1">
      <alignment vertical="top" wrapText="1"/>
    </xf>
    <xf numFmtId="0" fontId="65" fillId="0" borderId="37" xfId="0" applyFont="1" applyBorder="1" applyAlignment="1">
      <alignment vertical="top" wrapText="1"/>
    </xf>
    <xf numFmtId="0" fontId="65" fillId="0" borderId="38" xfId="0" applyFont="1" applyBorder="1" applyAlignment="1">
      <alignment vertical="top" wrapText="1"/>
    </xf>
    <xf numFmtId="0" fontId="66" fillId="25" borderId="0" xfId="21" applyFont="1" applyFill="1" applyAlignment="1">
      <alignment horizontal="center"/>
    </xf>
    <xf numFmtId="0" fontId="66" fillId="25" borderId="0" xfId="21" applyFont="1" applyFill="1"/>
    <xf numFmtId="49" fontId="67" fillId="26" borderId="29" xfId="21" applyNumberFormat="1" applyFont="1" applyFill="1" applyBorder="1" applyAlignment="1">
      <alignment horizontal="center" vertical="center" wrapText="1"/>
    </xf>
    <xf numFmtId="49" fontId="67" fillId="26" borderId="30" xfId="21" applyNumberFormat="1" applyFont="1" applyFill="1" applyBorder="1" applyAlignment="1">
      <alignment horizontal="center" vertical="center" wrapText="1"/>
    </xf>
    <xf numFmtId="0" fontId="67" fillId="26" borderId="18" xfId="21" applyFont="1" applyFill="1" applyBorder="1" applyAlignment="1">
      <alignment horizontal="center" vertical="center" wrapText="1"/>
    </xf>
    <xf numFmtId="177" fontId="67" fillId="26" borderId="18" xfId="21" applyNumberFormat="1" applyFont="1" applyFill="1" applyBorder="1" applyAlignment="1">
      <alignment horizontal="center" vertical="center" wrapText="1"/>
    </xf>
    <xf numFmtId="177" fontId="67" fillId="26" borderId="31" xfId="21" applyNumberFormat="1" applyFont="1" applyFill="1" applyBorder="1" applyAlignment="1">
      <alignment horizontal="center" vertical="center" wrapText="1"/>
    </xf>
    <xf numFmtId="0" fontId="67" fillId="26" borderId="31" xfId="21" applyFont="1" applyFill="1" applyBorder="1" applyAlignment="1">
      <alignment horizontal="center" vertical="center" wrapText="1"/>
    </xf>
    <xf numFmtId="177" fontId="68" fillId="25" borderId="16" xfId="21" applyNumberFormat="1" applyFont="1" applyFill="1" applyBorder="1" applyAlignment="1" applyProtection="1">
      <alignment horizontal="center"/>
      <protection locked="0"/>
    </xf>
    <xf numFmtId="177" fontId="68" fillId="25" borderId="17" xfId="21" applyNumberFormat="1" applyFont="1" applyFill="1" applyBorder="1" applyAlignment="1" applyProtection="1">
      <alignment horizontal="center"/>
      <protection locked="0"/>
    </xf>
    <xf numFmtId="179" fontId="67" fillId="25" borderId="15" xfId="21" applyNumberFormat="1" applyFont="1" applyFill="1" applyBorder="1" applyAlignment="1">
      <alignment horizontal="center"/>
    </xf>
    <xf numFmtId="179" fontId="67" fillId="25" borderId="12" xfId="21" applyNumberFormat="1" applyFont="1" applyFill="1" applyBorder="1" applyAlignment="1">
      <alignment horizontal="center"/>
    </xf>
    <xf numFmtId="177" fontId="68" fillId="25" borderId="16" xfId="21" applyNumberFormat="1" applyFont="1" applyFill="1" applyBorder="1" applyAlignment="1" applyProtection="1">
      <alignment horizontal="center" vertical="center"/>
      <protection locked="0"/>
    </xf>
    <xf numFmtId="177" fontId="68" fillId="25" borderId="17" xfId="21" applyNumberFormat="1" applyFont="1" applyFill="1" applyBorder="1" applyAlignment="1" applyProtection="1">
      <alignment horizontal="center" vertical="center"/>
      <protection locked="0"/>
    </xf>
    <xf numFmtId="176" fontId="67" fillId="0" borderId="16" xfId="21" applyNumberFormat="1" applyFont="1" applyBorder="1" applyAlignment="1">
      <alignment horizontal="center"/>
    </xf>
    <xf numFmtId="176" fontId="67" fillId="0" borderId="17" xfId="21" applyNumberFormat="1" applyFont="1" applyBorder="1" applyAlignment="1">
      <alignment horizontal="center"/>
    </xf>
    <xf numFmtId="179" fontId="69" fillId="0" borderId="0" xfId="21" applyNumberFormat="1" applyFont="1"/>
    <xf numFmtId="177" fontId="67" fillId="25" borderId="0" xfId="21" applyNumberFormat="1" applyFont="1" applyFill="1" applyAlignment="1">
      <alignment horizontal="center"/>
    </xf>
    <xf numFmtId="179" fontId="67" fillId="25" borderId="0" xfId="21" applyNumberFormat="1" applyFont="1" applyFill="1" applyAlignment="1">
      <alignment horizontal="center"/>
    </xf>
    <xf numFmtId="0" fontId="71" fillId="25" borderId="0" xfId="21" applyFont="1" applyFill="1"/>
    <xf numFmtId="0" fontId="43" fillId="25" borderId="0" xfId="21" applyFont="1" applyFill="1" applyAlignment="1">
      <alignment horizontal="center"/>
    </xf>
    <xf numFmtId="176" fontId="66" fillId="25" borderId="0" xfId="21" applyNumberFormat="1" applyFont="1" applyFill="1" applyAlignment="1">
      <alignment horizontal="center"/>
    </xf>
    <xf numFmtId="0" fontId="67" fillId="25" borderId="0" xfId="21" applyFont="1" applyFill="1" applyAlignment="1">
      <alignment horizontal="center"/>
    </xf>
    <xf numFmtId="0" fontId="67" fillId="26" borderId="20" xfId="21" applyFont="1" applyFill="1" applyBorder="1" applyAlignment="1">
      <alignment horizontal="center" vertical="center" wrapText="1"/>
    </xf>
    <xf numFmtId="0" fontId="72" fillId="25" borderId="0" xfId="21" applyFont="1" applyFill="1"/>
    <xf numFmtId="0" fontId="67" fillId="0" borderId="21" xfId="0" applyFont="1" applyBorder="1"/>
    <xf numFmtId="0" fontId="67" fillId="0" borderId="22" xfId="0" applyFont="1" applyBorder="1"/>
    <xf numFmtId="0" fontId="73" fillId="25" borderId="0" xfId="21" applyFont="1" applyFill="1"/>
    <xf numFmtId="0" fontId="74" fillId="0" borderId="0" xfId="0" applyFont="1"/>
    <xf numFmtId="180" fontId="68" fillId="0" borderId="0" xfId="0" applyNumberFormat="1" applyFont="1"/>
    <xf numFmtId="0" fontId="68" fillId="25" borderId="0" xfId="21" applyFont="1" applyFill="1" applyAlignment="1">
      <alignment horizontal="left"/>
    </xf>
    <xf numFmtId="0" fontId="74" fillId="25" borderId="0" xfId="21" applyFont="1" applyFill="1" applyAlignment="1">
      <alignment horizontal="center" vertical="center"/>
    </xf>
    <xf numFmtId="178" fontId="74" fillId="25" borderId="0" xfId="21" applyNumberFormat="1" applyFont="1" applyFill="1" applyAlignment="1">
      <alignment horizontal="center" vertical="center" wrapText="1"/>
    </xf>
    <xf numFmtId="0" fontId="65" fillId="0" borderId="21" xfId="0" applyFont="1" applyBorder="1"/>
    <xf numFmtId="176" fontId="43" fillId="0" borderId="16" xfId="0" applyNumberFormat="1" applyFont="1" applyBorder="1" applyAlignment="1">
      <alignment horizontal="center"/>
    </xf>
    <xf numFmtId="177" fontId="67" fillId="25" borderId="16" xfId="21" applyNumberFormat="1" applyFont="1" applyFill="1" applyBorder="1" applyAlignment="1" applyProtection="1">
      <alignment horizontal="center"/>
      <protection locked="0"/>
    </xf>
    <xf numFmtId="0" fontId="65" fillId="0" borderId="22" xfId="0" applyFont="1" applyBorder="1"/>
    <xf numFmtId="176" fontId="43" fillId="0" borderId="17" xfId="0" applyNumberFormat="1" applyFont="1" applyBorder="1" applyAlignment="1">
      <alignment horizontal="center"/>
    </xf>
    <xf numFmtId="177" fontId="67" fillId="25" borderId="17" xfId="21" applyNumberFormat="1" applyFont="1" applyFill="1" applyBorder="1" applyAlignment="1" applyProtection="1">
      <alignment horizontal="center"/>
      <protection locked="0"/>
    </xf>
    <xf numFmtId="0" fontId="8" fillId="0" borderId="44" xfId="0" applyFont="1" applyBorder="1" applyAlignment="1">
      <alignment vertical="top" wrapText="1"/>
    </xf>
    <xf numFmtId="0" fontId="8" fillId="0" borderId="46" xfId="0" applyFont="1" applyBorder="1" applyAlignment="1">
      <alignment vertical="top" wrapText="1"/>
    </xf>
    <xf numFmtId="0" fontId="8" fillId="0" borderId="45" xfId="0" applyFont="1" applyBorder="1" applyAlignment="1">
      <alignment vertical="top" wrapText="1"/>
    </xf>
    <xf numFmtId="0" fontId="46" fillId="27" borderId="26" xfId="0" applyFont="1" applyFill="1" applyBorder="1" applyAlignment="1">
      <alignment vertical="top" wrapText="1"/>
    </xf>
    <xf numFmtId="0" fontId="46" fillId="27" borderId="22" xfId="0" applyFont="1" applyFill="1" applyBorder="1" applyAlignment="1">
      <alignment vertical="top" wrapText="1"/>
    </xf>
    <xf numFmtId="176" fontId="42" fillId="25" borderId="18" xfId="21" applyNumberFormat="1" applyFont="1" applyFill="1" applyBorder="1" applyAlignment="1">
      <alignment horizontal="center"/>
    </xf>
    <xf numFmtId="176" fontId="42" fillId="25" borderId="12" xfId="21" applyNumberFormat="1" applyFont="1" applyFill="1" applyBorder="1" applyAlignment="1">
      <alignment horizontal="center"/>
    </xf>
    <xf numFmtId="176" fontId="42" fillId="25" borderId="10" xfId="21" applyNumberFormat="1" applyFont="1" applyFill="1" applyBorder="1" applyAlignment="1">
      <alignment horizontal="center"/>
    </xf>
    <xf numFmtId="0" fontId="47" fillId="27" borderId="16" xfId="0" applyFont="1" applyFill="1" applyBorder="1" applyAlignment="1">
      <alignment vertical="center" wrapText="1"/>
    </xf>
    <xf numFmtId="0" fontId="47" fillId="27" borderId="12" xfId="0" applyFont="1" applyFill="1" applyBorder="1" applyAlignment="1">
      <alignment vertical="center" wrapText="1"/>
    </xf>
    <xf numFmtId="0" fontId="47" fillId="27" borderId="17" xfId="0" applyFont="1" applyFill="1" applyBorder="1" applyAlignment="1">
      <alignment vertical="center" wrapText="1"/>
    </xf>
    <xf numFmtId="0" fontId="46" fillId="27" borderId="21" xfId="0" applyFont="1" applyFill="1" applyBorder="1" applyAlignment="1">
      <alignment vertical="top" wrapText="1"/>
    </xf>
    <xf numFmtId="0" fontId="47" fillId="27" borderId="16" xfId="0" applyFont="1" applyFill="1" applyBorder="1"/>
    <xf numFmtId="0" fontId="47" fillId="27" borderId="17" xfId="0" applyFont="1" applyFill="1" applyBorder="1"/>
    <xf numFmtId="176" fontId="47" fillId="25" borderId="16" xfId="21" applyNumberFormat="1" applyFont="1" applyFill="1" applyBorder="1" applyAlignment="1">
      <alignment horizontal="center"/>
    </xf>
    <xf numFmtId="176" fontId="47" fillId="25" borderId="10" xfId="21" applyNumberFormat="1" applyFont="1" applyFill="1" applyBorder="1" applyAlignment="1">
      <alignment horizontal="center"/>
    </xf>
    <xf numFmtId="176" fontId="47" fillId="25" borderId="17" xfId="21" applyNumberFormat="1" applyFont="1" applyFill="1" applyBorder="1" applyAlignment="1">
      <alignment horizontal="center"/>
    </xf>
    <xf numFmtId="0" fontId="48" fillId="27" borderId="16" xfId="0" applyFont="1" applyFill="1" applyBorder="1" applyAlignment="1">
      <alignment vertical="center" wrapText="1"/>
    </xf>
    <xf numFmtId="0" fontId="48" fillId="27" borderId="17" xfId="0" applyFont="1" applyFill="1" applyBorder="1" applyAlignment="1">
      <alignment vertical="center" wrapText="1"/>
    </xf>
    <xf numFmtId="176" fontId="42" fillId="25" borderId="42" xfId="21" applyNumberFormat="1" applyFont="1" applyFill="1" applyBorder="1" applyAlignment="1">
      <alignment horizontal="center"/>
    </xf>
    <xf numFmtId="176" fontId="42" fillId="25" borderId="15" xfId="21" applyNumberFormat="1" applyFont="1" applyFill="1" applyBorder="1" applyAlignment="1">
      <alignment horizontal="center"/>
    </xf>
    <xf numFmtId="0" fontId="47" fillId="27" borderId="15" xfId="0" applyFont="1" applyFill="1" applyBorder="1" applyAlignment="1">
      <alignment vertical="center" wrapText="1"/>
    </xf>
    <xf numFmtId="176" fontId="42" fillId="25" borderId="17" xfId="21" applyNumberFormat="1" applyFont="1" applyFill="1" applyBorder="1" applyAlignment="1">
      <alignment horizontal="center"/>
    </xf>
    <xf numFmtId="0" fontId="46" fillId="0" borderId="21" xfId="0" applyFont="1" applyBorder="1" applyAlignment="1">
      <alignment vertical="top" wrapText="1"/>
    </xf>
    <xf numFmtId="0" fontId="46" fillId="0" borderId="22" xfId="0" applyFont="1" applyBorder="1" applyAlignment="1">
      <alignment vertical="top" wrapText="1"/>
    </xf>
    <xf numFmtId="0" fontId="46" fillId="0" borderId="26" xfId="0" applyFont="1" applyBorder="1" applyAlignment="1">
      <alignment vertical="top" wrapText="1"/>
    </xf>
    <xf numFmtId="179" fontId="47" fillId="27" borderId="17" xfId="21" applyNumberFormat="1" applyFont="1" applyFill="1" applyBorder="1" applyAlignment="1">
      <alignment vertical="center" wrapText="1"/>
    </xf>
    <xf numFmtId="177" fontId="11" fillId="25" borderId="16" xfId="21" applyNumberFormat="1" applyFont="1" applyFill="1" applyBorder="1" applyAlignment="1">
      <alignment horizontal="center"/>
    </xf>
    <xf numFmtId="177" fontId="11" fillId="25" borderId="17" xfId="21" applyNumberFormat="1" applyFont="1" applyFill="1" applyBorder="1" applyAlignment="1">
      <alignment horizontal="center"/>
    </xf>
    <xf numFmtId="177" fontId="44" fillId="25" borderId="16" xfId="21" applyNumberFormat="1" applyFont="1" applyFill="1" applyBorder="1" applyAlignment="1">
      <alignment horizontal="center"/>
    </xf>
    <xf numFmtId="177" fontId="44" fillId="25" borderId="17" xfId="21" applyNumberFormat="1" applyFont="1" applyFill="1" applyBorder="1" applyAlignment="1">
      <alignment horizontal="center"/>
    </xf>
    <xf numFmtId="177" fontId="44" fillId="25" borderId="15" xfId="21" applyNumberFormat="1" applyFont="1" applyFill="1" applyBorder="1" applyAlignment="1">
      <alignment horizontal="center"/>
    </xf>
    <xf numFmtId="177" fontId="44" fillId="25" borderId="12" xfId="21" applyNumberFormat="1" applyFont="1" applyFill="1" applyBorder="1" applyAlignment="1">
      <alignment horizontal="center"/>
    </xf>
    <xf numFmtId="177" fontId="44" fillId="25" borderId="16" xfId="21" applyNumberFormat="1" applyFont="1" applyFill="1" applyBorder="1" applyAlignment="1">
      <alignment horizontal="center" vertical="center"/>
    </xf>
    <xf numFmtId="177" fontId="44" fillId="25" borderId="17" xfId="21" applyNumberFormat="1" applyFont="1" applyFill="1" applyBorder="1" applyAlignment="1">
      <alignment horizontal="center" vertical="center"/>
    </xf>
    <xf numFmtId="0" fontId="75" fillId="0" borderId="10" xfId="0" applyFont="1" applyBorder="1" applyAlignment="1">
      <alignment horizontal="center"/>
    </xf>
    <xf numFmtId="177" fontId="47" fillId="25" borderId="15" xfId="21" applyNumberFormat="1" applyFont="1" applyFill="1" applyBorder="1" applyAlignment="1">
      <alignment horizontal="center" vertical="center"/>
    </xf>
    <xf numFmtId="177" fontId="22" fillId="0" borderId="17" xfId="21" applyNumberFormat="1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>
      <alignment horizontal="center"/>
    </xf>
    <xf numFmtId="0" fontId="75" fillId="0" borderId="17" xfId="0" applyFont="1" applyBorder="1" applyAlignment="1">
      <alignment horizontal="center"/>
    </xf>
    <xf numFmtId="0" fontId="72" fillId="25" borderId="0" xfId="21" applyFont="1" applyFill="1" applyProtection="1">
      <protection locked="0"/>
    </xf>
    <xf numFmtId="0" fontId="13" fillId="0" borderId="12" xfId="0" applyFont="1" applyBorder="1" applyAlignment="1">
      <alignment horizontal="center"/>
    </xf>
    <xf numFmtId="177" fontId="47" fillId="25" borderId="17" xfId="21" applyNumberFormat="1" applyFont="1" applyFill="1" applyBorder="1" applyAlignment="1">
      <alignment horizontal="center" vertical="center"/>
    </xf>
    <xf numFmtId="177" fontId="47" fillId="25" borderId="12" xfId="21" applyNumberFormat="1" applyFont="1" applyFill="1" applyBorder="1" applyAlignment="1">
      <alignment horizontal="center" vertical="center"/>
    </xf>
    <xf numFmtId="177" fontId="47" fillId="25" borderId="16" xfId="21" applyNumberFormat="1" applyFont="1" applyFill="1" applyBorder="1" applyAlignment="1">
      <alignment horizontal="center" vertical="center"/>
    </xf>
    <xf numFmtId="177" fontId="11" fillId="25" borderId="10" xfId="21" applyNumberFormat="1" applyFont="1" applyFill="1" applyBorder="1" applyAlignment="1">
      <alignment horizontal="center"/>
    </xf>
    <xf numFmtId="177" fontId="47" fillId="0" borderId="17" xfId="21" applyNumberFormat="1" applyFont="1" applyBorder="1" applyAlignment="1">
      <alignment horizontal="center" vertical="center"/>
    </xf>
    <xf numFmtId="0" fontId="4" fillId="25" borderId="0" xfId="21" applyFill="1" applyAlignment="1">
      <alignment horizontal="left"/>
    </xf>
    <xf numFmtId="0" fontId="8" fillId="26" borderId="20" xfId="21" applyFont="1" applyFill="1" applyBorder="1" applyAlignment="1">
      <alignment horizontal="center" vertical="center" wrapText="1"/>
    </xf>
    <xf numFmtId="177" fontId="14" fillId="0" borderId="16" xfId="21" applyNumberFormat="1" applyFont="1" applyBorder="1" applyAlignment="1">
      <alignment horizontal="center" vertical="center"/>
    </xf>
    <xf numFmtId="177" fontId="38" fillId="0" borderId="10" xfId="21" applyNumberFormat="1" applyFont="1" applyBorder="1" applyAlignment="1">
      <alignment horizontal="center" vertical="center"/>
    </xf>
    <xf numFmtId="177" fontId="14" fillId="0" borderId="10" xfId="21" applyNumberFormat="1" applyFont="1" applyBorder="1" applyAlignment="1">
      <alignment horizontal="center" vertical="center"/>
    </xf>
    <xf numFmtId="177" fontId="38" fillId="25" borderId="10" xfId="21" applyNumberFormat="1" applyFont="1" applyFill="1" applyBorder="1" applyAlignment="1">
      <alignment horizontal="center" vertical="center"/>
    </xf>
    <xf numFmtId="177" fontId="14" fillId="25" borderId="10" xfId="21" applyNumberFormat="1" applyFont="1" applyFill="1" applyBorder="1" applyAlignment="1">
      <alignment horizontal="center" vertical="center"/>
    </xf>
    <xf numFmtId="177" fontId="14" fillId="0" borderId="17" xfId="21" applyNumberFormat="1" applyFont="1" applyBorder="1" applyAlignment="1">
      <alignment horizontal="center" vertical="center"/>
    </xf>
    <xf numFmtId="176" fontId="43" fillId="0" borderId="16" xfId="21" applyNumberFormat="1" applyFont="1" applyBorder="1" applyAlignment="1">
      <alignment horizontal="center"/>
    </xf>
    <xf numFmtId="176" fontId="43" fillId="0" borderId="17" xfId="21" applyNumberFormat="1" applyFont="1" applyBorder="1" applyAlignment="1">
      <alignment horizontal="center"/>
    </xf>
    <xf numFmtId="0" fontId="47" fillId="0" borderId="21" xfId="0" applyFont="1" applyBorder="1"/>
    <xf numFmtId="0" fontId="47" fillId="0" borderId="22" xfId="0" applyFont="1" applyBorder="1"/>
    <xf numFmtId="177" fontId="44" fillId="25" borderId="18" xfId="21" applyNumberFormat="1" applyFont="1" applyFill="1" applyBorder="1" applyAlignment="1">
      <alignment horizontal="center"/>
    </xf>
    <xf numFmtId="0" fontId="22" fillId="0" borderId="21" xfId="0" applyFont="1" applyBorder="1"/>
    <xf numFmtId="0" fontId="22" fillId="0" borderId="22" xfId="0" applyFont="1" applyBorder="1"/>
    <xf numFmtId="176" fontId="13" fillId="25" borderId="10" xfId="21" applyNumberFormat="1" applyFont="1" applyFill="1" applyBorder="1" applyAlignment="1">
      <alignment horizontal="center"/>
    </xf>
    <xf numFmtId="0" fontId="22" fillId="0" borderId="17" xfId="0" applyFont="1" applyBorder="1" applyAlignment="1">
      <alignment horizontal="center"/>
    </xf>
    <xf numFmtId="176" fontId="13" fillId="25" borderId="17" xfId="21" applyNumberFormat="1" applyFont="1" applyFill="1" applyBorder="1" applyAlignment="1">
      <alignment horizontal="center"/>
    </xf>
    <xf numFmtId="0" fontId="8" fillId="0" borderId="16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47" fillId="0" borderId="10" xfId="0" applyFont="1" applyBorder="1" applyAlignment="1">
      <alignment vertical="top" wrapText="1"/>
    </xf>
    <xf numFmtId="0" fontId="47" fillId="0" borderId="17" xfId="0" applyFont="1" applyBorder="1" applyAlignment="1">
      <alignment vertical="top" wrapText="1"/>
    </xf>
    <xf numFmtId="0" fontId="13" fillId="25" borderId="0" xfId="21" applyFont="1" applyFill="1" applyAlignment="1">
      <alignment horizontal="center"/>
    </xf>
    <xf numFmtId="0" fontId="8" fillId="0" borderId="21" xfId="0" applyFont="1" applyBorder="1" applyAlignment="1">
      <alignment vertical="top" wrapText="1"/>
    </xf>
    <xf numFmtId="0" fontId="8" fillId="0" borderId="26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16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76" fontId="13" fillId="25" borderId="16" xfId="21" applyNumberFormat="1" applyFont="1" applyFill="1" applyBorder="1" applyAlignment="1">
      <alignment horizontal="center"/>
    </xf>
    <xf numFmtId="177" fontId="44" fillId="25" borderId="10" xfId="21" applyNumberFormat="1" applyFont="1" applyFill="1" applyBorder="1" applyAlignment="1" applyProtection="1">
      <alignment horizontal="center"/>
      <protection locked="0"/>
    </xf>
    <xf numFmtId="0" fontId="22" fillId="0" borderId="44" xfId="0" applyFont="1" applyBorder="1" applyAlignment="1">
      <alignment vertical="top" wrapText="1"/>
    </xf>
    <xf numFmtId="0" fontId="22" fillId="0" borderId="45" xfId="0" applyFont="1" applyBorder="1" applyAlignment="1">
      <alignment vertical="top" wrapText="1"/>
    </xf>
    <xf numFmtId="0" fontId="47" fillId="0" borderId="10" xfId="0" applyFont="1" applyBorder="1"/>
    <xf numFmtId="0" fontId="47" fillId="0" borderId="16" xfId="0" applyFont="1" applyBorder="1" applyAlignment="1">
      <alignment vertical="top" wrapText="1"/>
    </xf>
    <xf numFmtId="177" fontId="44" fillId="25" borderId="18" xfId="21" applyNumberFormat="1" applyFont="1" applyFill="1" applyBorder="1" applyAlignment="1" applyProtection="1">
      <alignment horizontal="center"/>
      <protection locked="0"/>
    </xf>
    <xf numFmtId="0" fontId="22" fillId="0" borderId="32" xfId="0" applyFont="1" applyBorder="1" applyAlignment="1">
      <alignment horizontal="center"/>
    </xf>
    <xf numFmtId="0" fontId="47" fillId="27" borderId="10" xfId="0" applyFont="1" applyFill="1" applyBorder="1"/>
    <xf numFmtId="176" fontId="4" fillId="25" borderId="49" xfId="21" applyNumberFormat="1" applyFill="1" applyBorder="1" applyAlignment="1">
      <alignment horizontal="center"/>
    </xf>
    <xf numFmtId="0" fontId="8" fillId="0" borderId="28" xfId="0" applyFont="1" applyBorder="1"/>
    <xf numFmtId="0" fontId="8" fillId="0" borderId="12" xfId="0" applyFont="1" applyBorder="1" applyAlignment="1">
      <alignment horizontal="center"/>
    </xf>
    <xf numFmtId="176" fontId="42" fillId="25" borderId="14" xfId="21" applyNumberFormat="1" applyFont="1" applyFill="1" applyBorder="1" applyAlignment="1">
      <alignment horizontal="center"/>
    </xf>
    <xf numFmtId="0" fontId="11" fillId="25" borderId="12" xfId="21" applyFont="1" applyFill="1" applyBorder="1" applyAlignment="1" applyProtection="1">
      <alignment horizontal="center"/>
      <protection locked="0"/>
    </xf>
    <xf numFmtId="176" fontId="42" fillId="25" borderId="16" xfId="21" applyNumberFormat="1" applyFont="1" applyFill="1" applyBorder="1" applyAlignment="1">
      <alignment horizontal="center"/>
    </xf>
    <xf numFmtId="0" fontId="11" fillId="25" borderId="16" xfId="21" applyFont="1" applyFill="1" applyBorder="1" applyAlignment="1" applyProtection="1">
      <alignment horizontal="center"/>
      <protection locked="0"/>
    </xf>
    <xf numFmtId="179" fontId="8" fillId="25" borderId="18" xfId="21" applyNumberFormat="1" applyFont="1" applyFill="1" applyBorder="1" applyAlignment="1">
      <alignment horizontal="center"/>
    </xf>
    <xf numFmtId="0" fontId="77" fillId="0" borderId="26" xfId="0" applyFont="1" applyBorder="1" applyAlignment="1">
      <alignment horizontal="left"/>
    </xf>
    <xf numFmtId="0" fontId="76" fillId="27" borderId="24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77" fillId="0" borderId="22" xfId="0" applyFont="1" applyBorder="1" applyAlignment="1">
      <alignment horizontal="left" wrapText="1"/>
    </xf>
    <xf numFmtId="0" fontId="76" fillId="27" borderId="27" xfId="0" applyFont="1" applyFill="1" applyBorder="1" applyAlignment="1">
      <alignment horizontal="center" vertical="center"/>
    </xf>
    <xf numFmtId="0" fontId="78" fillId="0" borderId="32" xfId="0" applyFont="1" applyBorder="1" applyAlignment="1">
      <alignment vertical="center" wrapText="1"/>
    </xf>
    <xf numFmtId="0" fontId="78" fillId="0" borderId="33" xfId="0" applyFont="1" applyBorder="1" applyAlignment="1">
      <alignment vertical="center" wrapText="1"/>
    </xf>
    <xf numFmtId="0" fontId="78" fillId="28" borderId="32" xfId="0" applyFont="1" applyFill="1" applyBorder="1" applyAlignment="1">
      <alignment vertical="center" wrapText="1"/>
    </xf>
    <xf numFmtId="0" fontId="78" fillId="28" borderId="33" xfId="0" applyFont="1" applyFill="1" applyBorder="1" applyAlignment="1">
      <alignment vertical="center" wrapText="1"/>
    </xf>
    <xf numFmtId="0" fontId="78" fillId="29" borderId="32" xfId="0" applyFont="1" applyFill="1" applyBorder="1" applyAlignment="1">
      <alignment vertical="center" wrapText="1"/>
    </xf>
    <xf numFmtId="0" fontId="78" fillId="29" borderId="33" xfId="0" applyFont="1" applyFill="1" applyBorder="1" applyAlignment="1">
      <alignment vertical="center" wrapText="1"/>
    </xf>
    <xf numFmtId="177" fontId="9" fillId="0" borderId="16" xfId="21" applyNumberFormat="1" applyFont="1" applyBorder="1" applyAlignment="1">
      <alignment horizontal="center" vertical="center"/>
    </xf>
    <xf numFmtId="177" fontId="9" fillId="0" borderId="10" xfId="21" applyNumberFormat="1" applyFont="1" applyBorder="1" applyAlignment="1">
      <alignment horizontal="center" vertical="center"/>
    </xf>
    <xf numFmtId="177" fontId="9" fillId="0" borderId="17" xfId="21" applyNumberFormat="1" applyFont="1" applyBorder="1" applyAlignment="1">
      <alignment horizontal="center" vertical="center"/>
    </xf>
    <xf numFmtId="177" fontId="11" fillId="25" borderId="16" xfId="21" applyNumberFormat="1" applyFont="1" applyFill="1" applyBorder="1" applyAlignment="1">
      <alignment horizontal="center" vertical="top"/>
    </xf>
    <xf numFmtId="177" fontId="11" fillId="25" borderId="10" xfId="21" applyNumberFormat="1" applyFont="1" applyFill="1" applyBorder="1" applyAlignment="1">
      <alignment horizontal="center" vertical="top"/>
    </xf>
    <xf numFmtId="177" fontId="11" fillId="25" borderId="17" xfId="21" applyNumberFormat="1" applyFont="1" applyFill="1" applyBorder="1" applyAlignment="1">
      <alignment horizontal="center" vertical="top"/>
    </xf>
    <xf numFmtId="177" fontId="11" fillId="30" borderId="16" xfId="21" applyNumberFormat="1" applyFont="1" applyFill="1" applyBorder="1" applyAlignment="1" applyProtection="1">
      <alignment horizontal="center"/>
      <protection locked="0"/>
    </xf>
    <xf numFmtId="177" fontId="11" fillId="30" borderId="10" xfId="21" applyNumberFormat="1" applyFont="1" applyFill="1" applyBorder="1" applyAlignment="1" applyProtection="1">
      <alignment horizontal="center"/>
      <protection locked="0"/>
    </xf>
    <xf numFmtId="177" fontId="11" fillId="30" borderId="17" xfId="21" applyNumberFormat="1" applyFont="1" applyFill="1" applyBorder="1" applyAlignment="1" applyProtection="1">
      <alignment horizontal="center"/>
      <protection locked="0"/>
    </xf>
    <xf numFmtId="0" fontId="75" fillId="0" borderId="16" xfId="0" applyFont="1" applyBorder="1"/>
    <xf numFmtId="0" fontId="75" fillId="0" borderId="10" xfId="0" applyFont="1" applyBorder="1"/>
    <xf numFmtId="0" fontId="75" fillId="0" borderId="17" xfId="0" applyFont="1" applyBorder="1"/>
    <xf numFmtId="0" fontId="22" fillId="0" borderId="32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47" fillId="0" borderId="42" xfId="0" applyFont="1" applyBorder="1"/>
    <xf numFmtId="177" fontId="44" fillId="28" borderId="16" xfId="21" applyNumberFormat="1" applyFont="1" applyFill="1" applyBorder="1" applyAlignment="1" applyProtection="1">
      <alignment horizontal="center"/>
      <protection locked="0"/>
    </xf>
    <xf numFmtId="177" fontId="44" fillId="28" borderId="17" xfId="21" applyNumberFormat="1" applyFont="1" applyFill="1" applyBorder="1" applyAlignment="1" applyProtection="1">
      <alignment horizontal="center"/>
      <protection locked="0"/>
    </xf>
    <xf numFmtId="0" fontId="3" fillId="26" borderId="21" xfId="0" applyFont="1" applyFill="1" applyBorder="1" applyAlignment="1">
      <alignment horizontal="center" vertical="center"/>
    </xf>
    <xf numFmtId="0" fontId="3" fillId="26" borderId="26" xfId="0" applyFont="1" applyFill="1" applyBorder="1" applyAlignment="1">
      <alignment horizontal="center" vertical="center"/>
    </xf>
    <xf numFmtId="0" fontId="3" fillId="26" borderId="23" xfId="0" applyFont="1" applyFill="1" applyBorder="1" applyAlignment="1">
      <alignment horizontal="center" vertical="center"/>
    </xf>
    <xf numFmtId="0" fontId="3" fillId="26" borderId="24" xfId="0" applyFont="1" applyFill="1" applyBorder="1" applyAlignment="1">
      <alignment horizontal="center" vertical="center"/>
    </xf>
    <xf numFmtId="178" fontId="41" fillId="25" borderId="31" xfId="21" applyNumberFormat="1" applyFont="1" applyFill="1" applyBorder="1" applyAlignment="1">
      <alignment horizontal="center" vertical="center" wrapText="1"/>
    </xf>
    <xf numFmtId="178" fontId="41" fillId="25" borderId="18" xfId="21" applyNumberFormat="1" applyFont="1" applyFill="1" applyBorder="1" applyAlignment="1">
      <alignment horizontal="left" vertical="center" wrapText="1"/>
    </xf>
    <xf numFmtId="178" fontId="41" fillId="25" borderId="14" xfId="21" applyNumberFormat="1" applyFont="1" applyFill="1" applyBorder="1" applyAlignment="1">
      <alignment horizontal="left" vertical="center" wrapText="1"/>
    </xf>
    <xf numFmtId="0" fontId="42" fillId="0" borderId="18" xfId="21" applyFont="1" applyBorder="1" applyAlignment="1">
      <alignment horizontal="left" vertical="center"/>
    </xf>
    <xf numFmtId="0" fontId="42" fillId="0" borderId="42" xfId="21" applyFont="1" applyBorder="1" applyAlignment="1">
      <alignment horizontal="left" vertical="center"/>
    </xf>
    <xf numFmtId="0" fontId="42" fillId="0" borderId="42" xfId="21" quotePrefix="1" applyFont="1" applyBorder="1" applyAlignment="1">
      <alignment horizontal="left" vertical="center"/>
    </xf>
    <xf numFmtId="178" fontId="41" fillId="0" borderId="18" xfId="21" applyNumberFormat="1" applyFont="1" applyBorder="1" applyAlignment="1">
      <alignment horizontal="left" vertical="center" wrapText="1"/>
    </xf>
    <xf numFmtId="178" fontId="41" fillId="0" borderId="14" xfId="21" applyNumberFormat="1" applyFont="1" applyBorder="1" applyAlignment="1">
      <alignment horizontal="left" vertical="center" wrapText="1"/>
    </xf>
    <xf numFmtId="0" fontId="42" fillId="0" borderId="18" xfId="21" quotePrefix="1" applyFont="1" applyBorder="1" applyAlignment="1">
      <alignment horizontal="left" vertical="center"/>
    </xf>
    <xf numFmtId="178" fontId="41" fillId="25" borderId="18" xfId="21" applyNumberFormat="1" applyFont="1" applyFill="1" applyBorder="1" applyAlignment="1">
      <alignment horizontal="center" vertical="center" wrapText="1"/>
    </xf>
    <xf numFmtId="178" fontId="41" fillId="25" borderId="14" xfId="21" applyNumberFormat="1" applyFont="1" applyFill="1" applyBorder="1" applyAlignment="1">
      <alignment horizontal="center" vertical="center" wrapText="1"/>
    </xf>
    <xf numFmtId="0" fontId="42" fillId="0" borderId="18" xfId="21" applyFont="1" applyBorder="1" applyAlignment="1">
      <alignment horizontal="center" vertical="center"/>
    </xf>
    <xf numFmtId="0" fontId="42" fillId="0" borderId="42" xfId="21" applyFont="1" applyBorder="1" applyAlignment="1">
      <alignment horizontal="center" vertical="center"/>
    </xf>
    <xf numFmtId="0" fontId="42" fillId="0" borderId="18" xfId="21" quotePrefix="1" applyFont="1" applyBorder="1" applyAlignment="1">
      <alignment horizontal="center" vertical="center"/>
    </xf>
    <xf numFmtId="0" fontId="42" fillId="0" borderId="42" xfId="21" quotePrefix="1" applyFont="1" applyBorder="1" applyAlignment="1">
      <alignment horizontal="center" vertical="center"/>
    </xf>
    <xf numFmtId="178" fontId="41" fillId="25" borderId="42" xfId="21" applyNumberFormat="1" applyFont="1" applyFill="1" applyBorder="1" applyAlignment="1">
      <alignment horizontal="center" vertical="center" wrapText="1"/>
    </xf>
    <xf numFmtId="0" fontId="41" fillId="0" borderId="18" xfId="21" applyFont="1" applyBorder="1" applyAlignment="1">
      <alignment horizontal="center" vertical="center"/>
    </xf>
    <xf numFmtId="0" fontId="41" fillId="0" borderId="42" xfId="21" applyFont="1" applyBorder="1" applyAlignment="1">
      <alignment horizontal="center" vertical="center"/>
    </xf>
    <xf numFmtId="178" fontId="14" fillId="25" borderId="18" xfId="21" applyNumberFormat="1" applyFont="1" applyFill="1" applyBorder="1" applyAlignment="1">
      <alignment horizontal="left" vertical="center" wrapText="1"/>
    </xf>
    <xf numFmtId="178" fontId="14" fillId="25" borderId="14" xfId="21" applyNumberFormat="1" applyFont="1" applyFill="1" applyBorder="1" applyAlignment="1">
      <alignment horizontal="left" vertical="center" wrapText="1"/>
    </xf>
    <xf numFmtId="178" fontId="14" fillId="25" borderId="42" xfId="21" applyNumberFormat="1" applyFont="1" applyFill="1" applyBorder="1" applyAlignment="1">
      <alignment horizontal="left" vertical="center" wrapText="1"/>
    </xf>
    <xf numFmtId="178" fontId="14" fillId="25" borderId="18" xfId="21" applyNumberFormat="1" applyFont="1" applyFill="1" applyBorder="1" applyAlignment="1">
      <alignment horizontal="center" vertical="center" wrapText="1"/>
    </xf>
    <xf numFmtId="178" fontId="14" fillId="25" borderId="14" xfId="21" applyNumberFormat="1" applyFont="1" applyFill="1" applyBorder="1" applyAlignment="1">
      <alignment horizontal="center" vertical="center" wrapText="1"/>
    </xf>
    <xf numFmtId="178" fontId="14" fillId="25" borderId="42" xfId="21" applyNumberFormat="1" applyFont="1" applyFill="1" applyBorder="1" applyAlignment="1">
      <alignment horizontal="center" vertical="center" wrapText="1"/>
    </xf>
    <xf numFmtId="0" fontId="14" fillId="25" borderId="20" xfId="21" applyFont="1" applyFill="1" applyBorder="1" applyAlignment="1">
      <alignment horizontal="center" vertical="center" wrapText="1"/>
    </xf>
    <xf numFmtId="0" fontId="14" fillId="25" borderId="39" xfId="21" applyFont="1" applyFill="1" applyBorder="1" applyAlignment="1">
      <alignment horizontal="center" vertical="center" wrapText="1"/>
    </xf>
    <xf numFmtId="0" fontId="14" fillId="25" borderId="41" xfId="21" applyFont="1" applyFill="1" applyBorder="1" applyAlignment="1">
      <alignment horizontal="center" vertical="center" wrapText="1"/>
    </xf>
    <xf numFmtId="0" fontId="14" fillId="0" borderId="18" xfId="21" applyFont="1" applyBorder="1" applyAlignment="1">
      <alignment horizontal="left" vertical="center"/>
    </xf>
    <xf numFmtId="0" fontId="14" fillId="0" borderId="42" xfId="21" applyFont="1" applyBorder="1" applyAlignment="1">
      <alignment horizontal="left" vertical="center"/>
    </xf>
    <xf numFmtId="0" fontId="14" fillId="0" borderId="18" xfId="21" applyFont="1" applyBorder="1" applyAlignment="1">
      <alignment horizontal="center" vertical="center"/>
    </xf>
    <xf numFmtId="0" fontId="14" fillId="0" borderId="42" xfId="21" applyFont="1" applyBorder="1" applyAlignment="1">
      <alignment horizontal="center" vertical="center"/>
    </xf>
    <xf numFmtId="0" fontId="14" fillId="0" borderId="20" xfId="21" applyFont="1" applyBorder="1" applyAlignment="1">
      <alignment horizontal="center" vertical="center"/>
    </xf>
    <xf numFmtId="0" fontId="14" fillId="0" borderId="41" xfId="21" applyFont="1" applyBorder="1" applyAlignment="1">
      <alignment horizontal="center" vertical="center"/>
    </xf>
    <xf numFmtId="0" fontId="14" fillId="25" borderId="16" xfId="21" quotePrefix="1" applyFont="1" applyFill="1" applyBorder="1" applyAlignment="1">
      <alignment horizontal="center" vertical="center"/>
    </xf>
    <xf numFmtId="0" fontId="14" fillId="25" borderId="10" xfId="21" quotePrefix="1" applyFont="1" applyFill="1" applyBorder="1" applyAlignment="1">
      <alignment horizontal="center" vertical="center"/>
    </xf>
    <xf numFmtId="178" fontId="14" fillId="25" borderId="20" xfId="21" applyNumberFormat="1" applyFont="1" applyFill="1" applyBorder="1" applyAlignment="1">
      <alignment horizontal="center" vertical="center" wrapText="1"/>
    </xf>
    <xf numFmtId="178" fontId="14" fillId="25" borderId="39" xfId="21" applyNumberFormat="1" applyFont="1" applyFill="1" applyBorder="1" applyAlignment="1">
      <alignment horizontal="center" vertical="center" wrapText="1"/>
    </xf>
    <xf numFmtId="178" fontId="14" fillId="25" borderId="41" xfId="21" applyNumberFormat="1" applyFont="1" applyFill="1" applyBorder="1" applyAlignment="1">
      <alignment horizontal="center" vertical="center" wrapText="1"/>
    </xf>
    <xf numFmtId="0" fontId="14" fillId="25" borderId="17" xfId="21" quotePrefix="1" applyFont="1" applyFill="1" applyBorder="1" applyAlignment="1">
      <alignment horizontal="center" vertical="center"/>
    </xf>
    <xf numFmtId="178" fontId="14" fillId="25" borderId="36" xfId="21" applyNumberFormat="1" applyFont="1" applyFill="1" applyBorder="1" applyAlignment="1">
      <alignment horizontal="center" vertical="center" wrapText="1"/>
    </xf>
    <xf numFmtId="178" fontId="14" fillId="25" borderId="13" xfId="21" applyNumberFormat="1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43" xfId="0" applyBorder="1"/>
    <xf numFmtId="0" fontId="0" fillId="0" borderId="39" xfId="0" applyBorder="1"/>
    <xf numFmtId="0" fontId="0" fillId="0" borderId="41" xfId="0" applyBorder="1"/>
    <xf numFmtId="0" fontId="14" fillId="25" borderId="12" xfId="21" quotePrefix="1" applyFont="1" applyFill="1" applyBorder="1" applyAlignment="1">
      <alignment horizontal="center" vertical="center"/>
    </xf>
    <xf numFmtId="0" fontId="43" fillId="0" borderId="16" xfId="21" quotePrefix="1" applyFont="1" applyBorder="1" applyAlignment="1">
      <alignment horizontal="center" vertical="center"/>
    </xf>
    <xf numFmtId="0" fontId="70" fillId="0" borderId="17" xfId="21" applyFont="1" applyBorder="1" applyAlignment="1">
      <alignment horizontal="center" vertical="center"/>
    </xf>
    <xf numFmtId="178" fontId="43" fillId="25" borderId="18" xfId="21" applyNumberFormat="1" applyFont="1" applyFill="1" applyBorder="1" applyAlignment="1">
      <alignment horizontal="center" vertical="center" wrapText="1"/>
    </xf>
    <xf numFmtId="178" fontId="43" fillId="25" borderId="14" xfId="21" applyNumberFormat="1" applyFont="1" applyFill="1" applyBorder="1" applyAlignment="1">
      <alignment horizontal="center" vertical="center" wrapText="1"/>
    </xf>
    <xf numFmtId="178" fontId="43" fillId="25" borderId="42" xfId="21" applyNumberFormat="1" applyFont="1" applyFill="1" applyBorder="1" applyAlignment="1">
      <alignment horizontal="center" vertical="center" wrapText="1"/>
    </xf>
    <xf numFmtId="178" fontId="43" fillId="25" borderId="20" xfId="21" applyNumberFormat="1" applyFont="1" applyFill="1" applyBorder="1" applyAlignment="1">
      <alignment horizontal="center" vertical="center" wrapText="1"/>
    </xf>
    <xf numFmtId="178" fontId="43" fillId="25" borderId="39" xfId="21" applyNumberFormat="1" applyFont="1" applyFill="1" applyBorder="1" applyAlignment="1">
      <alignment horizontal="center" vertical="center" wrapText="1"/>
    </xf>
    <xf numFmtId="178" fontId="43" fillId="25" borderId="41" xfId="21" applyNumberFormat="1" applyFont="1" applyFill="1" applyBorder="1" applyAlignment="1">
      <alignment horizontal="center" vertical="center" wrapText="1"/>
    </xf>
    <xf numFmtId="0" fontId="43" fillId="0" borderId="18" xfId="21" quotePrefix="1" applyFont="1" applyBorder="1" applyAlignment="1">
      <alignment horizontal="center" vertical="center"/>
    </xf>
    <xf numFmtId="0" fontId="43" fillId="0" borderId="42" xfId="21" quotePrefix="1" applyFont="1" applyBorder="1" applyAlignment="1">
      <alignment horizontal="center" vertical="center"/>
    </xf>
    <xf numFmtId="0" fontId="14" fillId="25" borderId="12" xfId="21" applyFont="1" applyFill="1" applyBorder="1" applyAlignment="1">
      <alignment horizontal="left" vertical="center" wrapText="1"/>
    </xf>
    <xf numFmtId="0" fontId="14" fillId="25" borderId="14" xfId="21" applyFont="1" applyFill="1" applyBorder="1" applyAlignment="1">
      <alignment horizontal="left" vertical="center" wrapText="1"/>
    </xf>
    <xf numFmtId="0" fontId="14" fillId="25" borderId="42" xfId="21" applyFont="1" applyFill="1" applyBorder="1" applyAlignment="1">
      <alignment horizontal="left" vertical="center" wrapText="1"/>
    </xf>
    <xf numFmtId="0" fontId="14" fillId="25" borderId="14" xfId="21" applyFont="1" applyFill="1" applyBorder="1" applyAlignment="1">
      <alignment horizontal="center" vertical="center" wrapText="1"/>
    </xf>
    <xf numFmtId="0" fontId="14" fillId="25" borderId="42" xfId="21" applyFont="1" applyFill="1" applyBorder="1" applyAlignment="1">
      <alignment horizontal="center" vertical="center" wrapText="1"/>
    </xf>
    <xf numFmtId="178" fontId="14" fillId="25" borderId="40" xfId="21" applyNumberFormat="1" applyFont="1" applyFill="1" applyBorder="1" applyAlignment="1">
      <alignment horizontal="center" vertical="center" wrapText="1"/>
    </xf>
    <xf numFmtId="178" fontId="14" fillId="25" borderId="24" xfId="21" applyNumberFormat="1" applyFont="1" applyFill="1" applyBorder="1" applyAlignment="1">
      <alignment horizontal="center" vertical="center" wrapText="1"/>
    </xf>
    <xf numFmtId="178" fontId="14" fillId="25" borderId="27" xfId="21" applyNumberFormat="1" applyFont="1" applyFill="1" applyBorder="1" applyAlignment="1">
      <alignment horizontal="center" vertical="center" wrapText="1"/>
    </xf>
    <xf numFmtId="177" fontId="13" fillId="25" borderId="16" xfId="21" applyNumberFormat="1" applyFont="1" applyFill="1" applyBorder="1" applyAlignment="1">
      <alignment horizontal="center" vertical="center"/>
    </xf>
    <xf numFmtId="177" fontId="13" fillId="25" borderId="10" xfId="21" applyNumberFormat="1" applyFont="1" applyFill="1" applyBorder="1" applyAlignment="1">
      <alignment horizontal="center" vertical="center"/>
    </xf>
    <xf numFmtId="177" fontId="13" fillId="25" borderId="12" xfId="21" applyNumberFormat="1" applyFont="1" applyFill="1" applyBorder="1" applyAlignment="1">
      <alignment horizontal="center" vertical="center"/>
    </xf>
    <xf numFmtId="177" fontId="13" fillId="25" borderId="17" xfId="21" applyNumberFormat="1" applyFont="1" applyFill="1" applyBorder="1" applyAlignment="1">
      <alignment horizontal="center" vertical="center"/>
    </xf>
    <xf numFmtId="178" fontId="14" fillId="25" borderId="43" xfId="21" applyNumberFormat="1" applyFont="1" applyFill="1" applyBorder="1" applyAlignment="1">
      <alignment horizontal="center" vertical="center" wrapText="1"/>
    </xf>
    <xf numFmtId="0" fontId="14" fillId="25" borderId="20" xfId="21" quotePrefix="1" applyFont="1" applyFill="1" applyBorder="1" applyAlignment="1">
      <alignment horizontal="center" vertical="center" wrapText="1"/>
    </xf>
    <xf numFmtId="0" fontId="14" fillId="25" borderId="39" xfId="21" quotePrefix="1" applyFont="1" applyFill="1" applyBorder="1" applyAlignment="1">
      <alignment horizontal="center" vertical="center" wrapText="1"/>
    </xf>
    <xf numFmtId="0" fontId="14" fillId="25" borderId="41" xfId="21" quotePrefix="1" applyFont="1" applyFill="1" applyBorder="1" applyAlignment="1">
      <alignment horizontal="center" vertical="center" wrapText="1"/>
    </xf>
    <xf numFmtId="177" fontId="13" fillId="25" borderId="19" xfId="21" applyNumberFormat="1" applyFont="1" applyFill="1" applyBorder="1" applyAlignment="1">
      <alignment horizontal="center" vertical="center"/>
    </xf>
    <xf numFmtId="177" fontId="13" fillId="25" borderId="48" xfId="21" applyNumberFormat="1" applyFont="1" applyFill="1" applyBorder="1" applyAlignment="1">
      <alignment horizontal="center" vertical="center"/>
    </xf>
    <xf numFmtId="177" fontId="13" fillId="25" borderId="47" xfId="21" applyNumberFormat="1" applyFont="1" applyFill="1" applyBorder="1" applyAlignment="1">
      <alignment horizontal="center" vertical="center"/>
    </xf>
    <xf numFmtId="177" fontId="13" fillId="25" borderId="18" xfId="21" applyNumberFormat="1" applyFont="1" applyFill="1" applyBorder="1" applyAlignment="1">
      <alignment horizontal="center" vertical="center"/>
    </xf>
    <xf numFmtId="177" fontId="13" fillId="25" borderId="14" xfId="21" applyNumberFormat="1" applyFont="1" applyFill="1" applyBorder="1" applyAlignment="1">
      <alignment horizontal="center" vertical="center"/>
    </xf>
    <xf numFmtId="177" fontId="13" fillId="25" borderId="42" xfId="21" applyNumberFormat="1" applyFont="1" applyFill="1" applyBorder="1" applyAlignment="1">
      <alignment horizontal="center" vertical="center"/>
    </xf>
    <xf numFmtId="0" fontId="0" fillId="0" borderId="48" xfId="0" applyBorder="1"/>
    <xf numFmtId="0" fontId="0" fillId="0" borderId="47" xfId="0" applyBorder="1"/>
    <xf numFmtId="0" fontId="0" fillId="0" borderId="14" xfId="0" applyBorder="1"/>
    <xf numFmtId="0" fontId="0" fillId="0" borderId="42" xfId="0" applyBorder="1"/>
    <xf numFmtId="178" fontId="14" fillId="25" borderId="23" xfId="21" applyNumberFormat="1" applyFont="1" applyFill="1" applyBorder="1" applyAlignment="1">
      <alignment horizontal="center" vertical="center" wrapText="1"/>
    </xf>
    <xf numFmtId="0" fontId="14" fillId="25" borderId="17" xfId="21" applyFont="1" applyFill="1" applyBorder="1" applyAlignment="1">
      <alignment horizontal="center" vertical="center"/>
    </xf>
    <xf numFmtId="178" fontId="14" fillId="25" borderId="16" xfId="21" applyNumberFormat="1" applyFont="1" applyFill="1" applyBorder="1" applyAlignment="1">
      <alignment horizontal="center" vertical="center" wrapText="1"/>
    </xf>
    <xf numFmtId="178" fontId="14" fillId="25" borderId="17" xfId="21" applyNumberFormat="1" applyFont="1" applyFill="1" applyBorder="1" applyAlignment="1">
      <alignment horizontal="center" vertical="center" wrapText="1"/>
    </xf>
    <xf numFmtId="0" fontId="41" fillId="25" borderId="16" xfId="21" quotePrefix="1" applyFont="1" applyFill="1" applyBorder="1" applyAlignment="1">
      <alignment horizontal="center" vertical="center" wrapText="1"/>
    </xf>
    <xf numFmtId="0" fontId="41" fillId="25" borderId="10" xfId="21" quotePrefix="1" applyFont="1" applyFill="1" applyBorder="1" applyAlignment="1">
      <alignment horizontal="center" vertical="center"/>
    </xf>
    <xf numFmtId="0" fontId="41" fillId="25" borderId="17" xfId="21" quotePrefix="1" applyFont="1" applyFill="1" applyBorder="1" applyAlignment="1">
      <alignment horizontal="center" vertical="center"/>
    </xf>
    <xf numFmtId="177" fontId="42" fillId="25" borderId="16" xfId="21" applyNumberFormat="1" applyFont="1" applyFill="1" applyBorder="1" applyAlignment="1">
      <alignment horizontal="center" vertical="center"/>
    </xf>
    <xf numFmtId="177" fontId="42" fillId="25" borderId="10" xfId="21" applyNumberFormat="1" applyFont="1" applyFill="1" applyBorder="1" applyAlignment="1">
      <alignment horizontal="center" vertical="center"/>
    </xf>
    <xf numFmtId="177" fontId="42" fillId="25" borderId="17" xfId="21" applyNumberFormat="1" applyFont="1" applyFill="1" applyBorder="1" applyAlignment="1">
      <alignment horizontal="center" vertical="center"/>
    </xf>
  </cellXfs>
  <cellStyles count="137">
    <cellStyle name="20% - Accent1" xfId="50" xr:uid="{00000000-0005-0000-0000-000000000000}"/>
    <cellStyle name="20% - Accent2" xfId="51" xr:uid="{00000000-0005-0000-0000-000001000000}"/>
    <cellStyle name="20% - Accent3" xfId="52" xr:uid="{00000000-0005-0000-0000-000002000000}"/>
    <cellStyle name="20% - Accent4" xfId="53" xr:uid="{00000000-0005-0000-0000-000003000000}"/>
    <cellStyle name="20% - Accent5" xfId="54" xr:uid="{00000000-0005-0000-0000-000004000000}"/>
    <cellStyle name="20% - Accent6" xfId="55" xr:uid="{00000000-0005-0000-0000-000005000000}"/>
    <cellStyle name="20% - 輔色1" xfId="1" xr:uid="{00000000-0005-0000-0000-000006000000}"/>
    <cellStyle name="20% - 輔色1 2" xfId="94" xr:uid="{00000000-0005-0000-0000-000007000000}"/>
    <cellStyle name="20% - 輔色2" xfId="2" xr:uid="{00000000-0005-0000-0000-000008000000}"/>
    <cellStyle name="20% - 輔色2 2" xfId="95" xr:uid="{00000000-0005-0000-0000-000009000000}"/>
    <cellStyle name="20% - 輔色3" xfId="3" xr:uid="{00000000-0005-0000-0000-00000A000000}"/>
    <cellStyle name="20% - 輔色3 2" xfId="96" xr:uid="{00000000-0005-0000-0000-00000B000000}"/>
    <cellStyle name="20% - 輔色4" xfId="4" xr:uid="{00000000-0005-0000-0000-00000C000000}"/>
    <cellStyle name="20% - 輔色4 2" xfId="97" xr:uid="{00000000-0005-0000-0000-00000D000000}"/>
    <cellStyle name="20% - 輔色5" xfId="5" xr:uid="{00000000-0005-0000-0000-00000E000000}"/>
    <cellStyle name="20% - 輔色5 2" xfId="98" xr:uid="{00000000-0005-0000-0000-00000F000000}"/>
    <cellStyle name="20% - 輔色6" xfId="6" xr:uid="{00000000-0005-0000-0000-000010000000}"/>
    <cellStyle name="20% - 輔色6 2" xfId="99" xr:uid="{00000000-0005-0000-0000-000011000000}"/>
    <cellStyle name="40% - Accent1" xfId="56" xr:uid="{00000000-0005-0000-0000-000012000000}"/>
    <cellStyle name="40% - Accent2" xfId="57" xr:uid="{00000000-0005-0000-0000-000013000000}"/>
    <cellStyle name="40% - Accent3" xfId="58" xr:uid="{00000000-0005-0000-0000-000014000000}"/>
    <cellStyle name="40% - Accent4" xfId="59" xr:uid="{00000000-0005-0000-0000-000015000000}"/>
    <cellStyle name="40% - Accent5" xfId="60" xr:uid="{00000000-0005-0000-0000-000016000000}"/>
    <cellStyle name="40% - Accent6" xfId="61" xr:uid="{00000000-0005-0000-0000-000017000000}"/>
    <cellStyle name="40% - 輔色1" xfId="7" xr:uid="{00000000-0005-0000-0000-000018000000}"/>
    <cellStyle name="40% - 輔色1 2" xfId="100" xr:uid="{00000000-0005-0000-0000-000019000000}"/>
    <cellStyle name="40% - 輔色2" xfId="8" xr:uid="{00000000-0005-0000-0000-00001A000000}"/>
    <cellStyle name="40% - 輔色2 2" xfId="101" xr:uid="{00000000-0005-0000-0000-00001B000000}"/>
    <cellStyle name="40% - 輔色3" xfId="9" xr:uid="{00000000-0005-0000-0000-00001C000000}"/>
    <cellStyle name="40% - 輔色3 2" xfId="102" xr:uid="{00000000-0005-0000-0000-00001D000000}"/>
    <cellStyle name="40% - 輔色4" xfId="10" xr:uid="{00000000-0005-0000-0000-00001E000000}"/>
    <cellStyle name="40% - 輔色4 2" xfId="103" xr:uid="{00000000-0005-0000-0000-00001F000000}"/>
    <cellStyle name="40% - 輔色5" xfId="11" xr:uid="{00000000-0005-0000-0000-000020000000}"/>
    <cellStyle name="40% - 輔色5 2" xfId="104" xr:uid="{00000000-0005-0000-0000-000021000000}"/>
    <cellStyle name="40% - 輔色6" xfId="12" xr:uid="{00000000-0005-0000-0000-000022000000}"/>
    <cellStyle name="40% - 輔色6 2" xfId="105" xr:uid="{00000000-0005-0000-0000-000023000000}"/>
    <cellStyle name="60% - Accent1" xfId="62" xr:uid="{00000000-0005-0000-0000-000024000000}"/>
    <cellStyle name="60% - Accent2" xfId="63" xr:uid="{00000000-0005-0000-0000-000025000000}"/>
    <cellStyle name="60% - Accent3" xfId="64" xr:uid="{00000000-0005-0000-0000-000026000000}"/>
    <cellStyle name="60% - Accent4" xfId="65" xr:uid="{00000000-0005-0000-0000-000027000000}"/>
    <cellStyle name="60% - Accent5" xfId="66" xr:uid="{00000000-0005-0000-0000-000028000000}"/>
    <cellStyle name="60% - Accent6" xfId="67" xr:uid="{00000000-0005-0000-0000-000029000000}"/>
    <cellStyle name="60% - 輔色1" xfId="13" xr:uid="{00000000-0005-0000-0000-00002A000000}"/>
    <cellStyle name="60% - 輔色1 2" xfId="106" xr:uid="{00000000-0005-0000-0000-00002B000000}"/>
    <cellStyle name="60% - 輔色2" xfId="14" xr:uid="{00000000-0005-0000-0000-00002C000000}"/>
    <cellStyle name="60% - 輔色2 2" xfId="107" xr:uid="{00000000-0005-0000-0000-00002D000000}"/>
    <cellStyle name="60% - 輔色3" xfId="15" xr:uid="{00000000-0005-0000-0000-00002E000000}"/>
    <cellStyle name="60% - 輔色3 2" xfId="108" xr:uid="{00000000-0005-0000-0000-00002F000000}"/>
    <cellStyle name="60% - 輔色4" xfId="16" xr:uid="{00000000-0005-0000-0000-000030000000}"/>
    <cellStyle name="60% - 輔色4 2" xfId="109" xr:uid="{00000000-0005-0000-0000-000031000000}"/>
    <cellStyle name="60% - 輔色5" xfId="17" xr:uid="{00000000-0005-0000-0000-000032000000}"/>
    <cellStyle name="60% - 輔色5 2" xfId="110" xr:uid="{00000000-0005-0000-0000-000033000000}"/>
    <cellStyle name="60% - 輔色6" xfId="18" xr:uid="{00000000-0005-0000-0000-000034000000}"/>
    <cellStyle name="60% - 輔色6 2" xfId="111" xr:uid="{00000000-0005-0000-0000-000035000000}"/>
    <cellStyle name="Accent1" xfId="68" xr:uid="{00000000-0005-0000-0000-000036000000}"/>
    <cellStyle name="Accent2" xfId="69" xr:uid="{00000000-0005-0000-0000-000037000000}"/>
    <cellStyle name="Accent3" xfId="70" xr:uid="{00000000-0005-0000-0000-000038000000}"/>
    <cellStyle name="Accent4" xfId="71" xr:uid="{00000000-0005-0000-0000-000039000000}"/>
    <cellStyle name="Accent5" xfId="72" xr:uid="{00000000-0005-0000-0000-00003A000000}"/>
    <cellStyle name="Accent6" xfId="73" xr:uid="{00000000-0005-0000-0000-00003B000000}"/>
    <cellStyle name="Bad" xfId="74" xr:uid="{00000000-0005-0000-0000-00003C000000}"/>
    <cellStyle name="Calculation" xfId="75" xr:uid="{00000000-0005-0000-0000-00003D000000}"/>
    <cellStyle name="Check Cell" xfId="76" xr:uid="{00000000-0005-0000-0000-00003E000000}"/>
    <cellStyle name="Explanatory Text" xfId="77" xr:uid="{00000000-0005-0000-0000-00003F000000}"/>
    <cellStyle name="Good" xfId="78" xr:uid="{00000000-0005-0000-0000-000040000000}"/>
    <cellStyle name="Heading 1" xfId="79" xr:uid="{00000000-0005-0000-0000-000041000000}"/>
    <cellStyle name="Heading 2" xfId="80" xr:uid="{00000000-0005-0000-0000-000042000000}"/>
    <cellStyle name="Heading 3" xfId="81" xr:uid="{00000000-0005-0000-0000-000043000000}"/>
    <cellStyle name="Heading 4" xfId="82" xr:uid="{00000000-0005-0000-0000-000044000000}"/>
    <cellStyle name="Input" xfId="83" xr:uid="{00000000-0005-0000-0000-000045000000}"/>
    <cellStyle name="Linked Cell" xfId="84" xr:uid="{00000000-0005-0000-0000-000046000000}"/>
    <cellStyle name="Neutral" xfId="85" xr:uid="{00000000-0005-0000-0000-000047000000}"/>
    <cellStyle name="Normal_Ohlone_DDR2_Tuning_BPM_changes_09-12-03" xfId="19" xr:uid="{00000000-0005-0000-0000-000048000000}"/>
    <cellStyle name="Note" xfId="86" xr:uid="{00000000-0005-0000-0000-000049000000}"/>
    <cellStyle name="Output" xfId="87" xr:uid="{00000000-0005-0000-0000-00004A000000}"/>
    <cellStyle name="Title" xfId="88" xr:uid="{00000000-0005-0000-0000-00004B000000}"/>
    <cellStyle name="Total" xfId="89" xr:uid="{00000000-0005-0000-0000-00004C000000}"/>
    <cellStyle name="Warning Text" xfId="90" xr:uid="{00000000-0005-0000-0000-00004D000000}"/>
    <cellStyle name="一般" xfId="0" builtinId="0"/>
    <cellStyle name="一般 2" xfId="20" xr:uid="{00000000-0005-0000-0000-00004F000000}"/>
    <cellStyle name="一般 3" xfId="49" xr:uid="{00000000-0005-0000-0000-000050000000}"/>
    <cellStyle name="一般 4" xfId="112" xr:uid="{00000000-0005-0000-0000-000051000000}"/>
    <cellStyle name="一般 5" xfId="93" xr:uid="{00000000-0005-0000-0000-000052000000}"/>
    <cellStyle name="一般_ECB-CX700 layout check-list_0610A" xfId="21" xr:uid="{00000000-0005-0000-0000-000053000000}"/>
    <cellStyle name="中等" xfId="22" xr:uid="{00000000-0005-0000-0000-000054000000}"/>
    <cellStyle name="中等 2" xfId="113" xr:uid="{00000000-0005-0000-0000-000055000000}"/>
    <cellStyle name="合計" xfId="23" xr:uid="{00000000-0005-0000-0000-000056000000}"/>
    <cellStyle name="合計 2" xfId="114" xr:uid="{00000000-0005-0000-0000-000057000000}"/>
    <cellStyle name="好" xfId="24" xr:uid="{00000000-0005-0000-0000-000058000000}"/>
    <cellStyle name="好 2" xfId="115" xr:uid="{00000000-0005-0000-0000-000059000000}"/>
    <cellStyle name="好_Carrier Board for ESM-QM77 Layout Guibe(Type2 Rev2)" xfId="25" xr:uid="{00000000-0005-0000-0000-00005A000000}"/>
    <cellStyle name="好_ESM-APLC PCB Impedance-20180718" xfId="136" xr:uid="{00000000-0005-0000-0000-00005B000000}"/>
    <cellStyle name="好_ESM-APLC PCB Impedance試算" xfId="91" xr:uid="{00000000-0005-0000-0000-00005C000000}"/>
    <cellStyle name="好_ESM-QM77_ Layout Guibe-1208" xfId="26" xr:uid="{00000000-0005-0000-0000-00005D000000}"/>
    <cellStyle name="好_ESM-QM87_ Layout Guibe-051813" xfId="27" xr:uid="{00000000-0005-0000-0000-00005E000000}"/>
    <cellStyle name="好_ESM-QM87_ Layout Guibe-052013" xfId="28" xr:uid="{00000000-0005-0000-0000-00005F000000}"/>
    <cellStyle name="計算方式" xfId="29" xr:uid="{00000000-0005-0000-0000-000060000000}"/>
    <cellStyle name="計算方式 2" xfId="116" xr:uid="{00000000-0005-0000-0000-000061000000}"/>
    <cellStyle name="連結的儲存格" xfId="30" xr:uid="{00000000-0005-0000-0000-000062000000}"/>
    <cellStyle name="連結的儲存格 2" xfId="117" xr:uid="{00000000-0005-0000-0000-000063000000}"/>
    <cellStyle name="備註" xfId="31" xr:uid="{00000000-0005-0000-0000-000064000000}"/>
    <cellStyle name="備註 2" xfId="118" xr:uid="{00000000-0005-0000-0000-000065000000}"/>
    <cellStyle name="說明文字" xfId="32" xr:uid="{00000000-0005-0000-0000-000066000000}"/>
    <cellStyle name="說明文字 2" xfId="119" xr:uid="{00000000-0005-0000-0000-000067000000}"/>
    <cellStyle name="輔色1" xfId="33" xr:uid="{00000000-0005-0000-0000-000068000000}"/>
    <cellStyle name="輔色1 2" xfId="120" xr:uid="{00000000-0005-0000-0000-000069000000}"/>
    <cellStyle name="輔色2" xfId="34" xr:uid="{00000000-0005-0000-0000-00006A000000}"/>
    <cellStyle name="輔色2 2" xfId="121" xr:uid="{00000000-0005-0000-0000-00006B000000}"/>
    <cellStyle name="輔色3" xfId="35" xr:uid="{00000000-0005-0000-0000-00006C000000}"/>
    <cellStyle name="輔色3 2" xfId="122" xr:uid="{00000000-0005-0000-0000-00006D000000}"/>
    <cellStyle name="輔色4" xfId="36" xr:uid="{00000000-0005-0000-0000-00006E000000}"/>
    <cellStyle name="輔色4 2" xfId="123" xr:uid="{00000000-0005-0000-0000-00006F000000}"/>
    <cellStyle name="輔色5" xfId="37" xr:uid="{00000000-0005-0000-0000-000070000000}"/>
    <cellStyle name="輔色5 2" xfId="124" xr:uid="{00000000-0005-0000-0000-000071000000}"/>
    <cellStyle name="輔色6" xfId="38" xr:uid="{00000000-0005-0000-0000-000072000000}"/>
    <cellStyle name="輔色6 2" xfId="125" xr:uid="{00000000-0005-0000-0000-000073000000}"/>
    <cellStyle name="標題" xfId="39" xr:uid="{00000000-0005-0000-0000-000074000000}"/>
    <cellStyle name="標題 1" xfId="40" xr:uid="{00000000-0005-0000-0000-000075000000}"/>
    <cellStyle name="標題 1 2" xfId="126" xr:uid="{00000000-0005-0000-0000-000076000000}"/>
    <cellStyle name="標題 2" xfId="41" xr:uid="{00000000-0005-0000-0000-000077000000}"/>
    <cellStyle name="標題 2 2" xfId="127" xr:uid="{00000000-0005-0000-0000-000078000000}"/>
    <cellStyle name="標題 3" xfId="42" xr:uid="{00000000-0005-0000-0000-000079000000}"/>
    <cellStyle name="標題 3 2" xfId="128" xr:uid="{00000000-0005-0000-0000-00007A000000}"/>
    <cellStyle name="標題 4" xfId="43" xr:uid="{00000000-0005-0000-0000-00007B000000}"/>
    <cellStyle name="標題 4 2" xfId="129" xr:uid="{00000000-0005-0000-0000-00007C000000}"/>
    <cellStyle name="標題 5" xfId="130" xr:uid="{00000000-0005-0000-0000-00007D000000}"/>
    <cellStyle name="標題_ESM-APLC PCB Impedance試算" xfId="92" xr:uid="{00000000-0005-0000-0000-00007E000000}"/>
    <cellStyle name="輸入" xfId="44" xr:uid="{00000000-0005-0000-0000-00007F000000}"/>
    <cellStyle name="輸入 2" xfId="131" xr:uid="{00000000-0005-0000-0000-000080000000}"/>
    <cellStyle name="輸出" xfId="45" xr:uid="{00000000-0005-0000-0000-000081000000}"/>
    <cellStyle name="輸出 2" xfId="132" xr:uid="{00000000-0005-0000-0000-000082000000}"/>
    <cellStyle name="檢查儲存格" xfId="46" xr:uid="{00000000-0005-0000-0000-000083000000}"/>
    <cellStyle name="檢查儲存格 2" xfId="133" xr:uid="{00000000-0005-0000-0000-000084000000}"/>
    <cellStyle name="壞" xfId="47" xr:uid="{00000000-0005-0000-0000-000085000000}"/>
    <cellStyle name="壞 2" xfId="134" xr:uid="{00000000-0005-0000-0000-000086000000}"/>
    <cellStyle name="警告文字" xfId="48" xr:uid="{00000000-0005-0000-0000-000087000000}"/>
    <cellStyle name="警告文字 2" xfId="135" xr:uid="{00000000-0005-0000-0000-000088000000}"/>
  </cellStyles>
  <dxfs count="201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66FFFF"/>
      <color rgb="FFFF99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</xdr:row>
      <xdr:rowOff>1</xdr:rowOff>
    </xdr:from>
    <xdr:to>
      <xdr:col>11</xdr:col>
      <xdr:colOff>818029</xdr:colOff>
      <xdr:row>101</xdr:row>
      <xdr:rowOff>11207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383C93C-303E-030A-60EF-24B4C4F1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745442"/>
          <a:ext cx="17245852" cy="191732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C4"/>
  <sheetViews>
    <sheetView tabSelected="1" workbookViewId="0">
      <selection activeCell="C5" sqref="C5"/>
    </sheetView>
  </sheetViews>
  <sheetFormatPr defaultColWidth="36.28515625" defaultRowHeight="12.75" x14ac:dyDescent="0.2"/>
  <cols>
    <col min="1" max="1" width="12.140625" customWidth="1"/>
    <col min="2" max="2" width="14" customWidth="1"/>
    <col min="3" max="3" width="115" customWidth="1"/>
  </cols>
  <sheetData>
    <row r="1" spans="1:3" ht="15.75" x14ac:dyDescent="0.2">
      <c r="A1" s="136" t="s">
        <v>297</v>
      </c>
      <c r="B1" s="136" t="s">
        <v>298</v>
      </c>
      <c r="C1" s="137" t="s">
        <v>299</v>
      </c>
    </row>
    <row r="2" spans="1:3" ht="15" x14ac:dyDescent="0.2">
      <c r="A2" s="138" t="s">
        <v>300</v>
      </c>
      <c r="B2" s="139">
        <v>45784</v>
      </c>
      <c r="C2" s="140" t="s">
        <v>486</v>
      </c>
    </row>
    <row r="3" spans="1:3" ht="15" x14ac:dyDescent="0.2">
      <c r="A3" s="138"/>
      <c r="B3" s="139"/>
      <c r="C3" s="141"/>
    </row>
    <row r="4" spans="1:3" ht="15" x14ac:dyDescent="0.2">
      <c r="A4" s="138"/>
      <c r="B4" s="139"/>
      <c r="C4" s="141"/>
    </row>
  </sheetData>
  <sheetProtection algorithmName="SHA-512" hashValue="vICTK5CrNtxFK/MQfAlEORkJc6qJ2Q/6BrBBk05M53XEItxVbaWCQ3bKGS5uYzpdjb9DxSlanCMy2afKPUuFMg==" saltValue="xcJqVXHJZedDTFjmNxNZfQ==" spinCount="100000" sheet="1" objects="1" scenarios="1" selectLockedCells="1"/>
  <phoneticPr fontId="1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</sheetPr>
  <dimension ref="A1:O11"/>
  <sheetViews>
    <sheetView zoomScale="85" zoomScaleNormal="85" workbookViewId="0">
      <selection activeCell="F3" sqref="F3"/>
    </sheetView>
  </sheetViews>
  <sheetFormatPr defaultColWidth="20.85546875" defaultRowHeight="16.5" x14ac:dyDescent="0.25"/>
  <cols>
    <col min="1" max="1" width="26.5703125" style="6" customWidth="1"/>
    <col min="2" max="2" width="20.85546875" style="2" customWidth="1"/>
    <col min="3" max="3" width="24.85546875" style="17" customWidth="1"/>
    <col min="4" max="5" width="20.85546875" style="2" customWidth="1"/>
    <col min="6" max="7" width="20.85546875" style="6" customWidth="1"/>
    <col min="8" max="8" width="15.7109375" style="6" customWidth="1"/>
    <col min="9" max="9" width="33.28515625" style="6" customWidth="1"/>
    <col min="10" max="16384" width="20.85546875" style="6"/>
  </cols>
  <sheetData>
    <row r="1" spans="1:15" ht="28.5" thickBot="1" x14ac:dyDescent="0.45">
      <c r="A1" s="13" t="s">
        <v>216</v>
      </c>
      <c r="B1" s="16"/>
    </row>
    <row r="2" spans="1:15" s="18" customFormat="1" ht="45.75" customHeight="1" thickTop="1" thickBot="1" x14ac:dyDescent="0.3">
      <c r="A2" s="26" t="s">
        <v>69</v>
      </c>
      <c r="B2" s="27" t="s">
        <v>331</v>
      </c>
      <c r="C2" s="27" t="s">
        <v>70</v>
      </c>
      <c r="D2" s="27" t="s">
        <v>357</v>
      </c>
      <c r="E2" s="27" t="s">
        <v>217</v>
      </c>
      <c r="F2" s="113" t="s">
        <v>71</v>
      </c>
      <c r="G2" s="29" t="s">
        <v>72</v>
      </c>
      <c r="H2" s="28" t="s">
        <v>73</v>
      </c>
      <c r="I2" s="28" t="s">
        <v>74</v>
      </c>
      <c r="J2" s="28" t="s">
        <v>75</v>
      </c>
      <c r="K2" s="28" t="s">
        <v>76</v>
      </c>
      <c r="L2" s="135" t="s">
        <v>141</v>
      </c>
    </row>
    <row r="3" spans="1:15" s="18" customFormat="1" ht="17.25" thickTop="1" x14ac:dyDescent="0.25">
      <c r="A3" s="245" t="s">
        <v>218</v>
      </c>
      <c r="B3" s="197" t="s">
        <v>218</v>
      </c>
      <c r="C3" s="269">
        <v>3500</v>
      </c>
      <c r="D3" s="212">
        <v>975.8</v>
      </c>
      <c r="E3" s="247">
        <f t="shared" ref="E3:E10" si="0">C3-D3</f>
        <v>2524.1999999999998</v>
      </c>
      <c r="F3" s="97"/>
      <c r="G3" s="3" t="s">
        <v>144</v>
      </c>
      <c r="H3" s="123"/>
      <c r="I3" s="367" t="s">
        <v>234</v>
      </c>
      <c r="J3" s="370">
        <v>2</v>
      </c>
      <c r="K3" s="370" t="s">
        <v>219</v>
      </c>
      <c r="L3" s="372">
        <v>20</v>
      </c>
    </row>
    <row r="4" spans="1:15" s="18" customFormat="1" x14ac:dyDescent="0.25">
      <c r="A4" s="127" t="s">
        <v>220</v>
      </c>
      <c r="B4" s="270" t="s">
        <v>221</v>
      </c>
      <c r="C4" s="128">
        <v>3500</v>
      </c>
      <c r="D4" s="230">
        <v>975.69</v>
      </c>
      <c r="E4" s="247">
        <f t="shared" si="0"/>
        <v>2524.31</v>
      </c>
      <c r="F4" s="97"/>
      <c r="G4" s="3">
        <f>F3-F4</f>
        <v>0</v>
      </c>
      <c r="H4" s="123"/>
      <c r="I4" s="368"/>
      <c r="J4" s="370"/>
      <c r="K4" s="370"/>
      <c r="L4" s="373"/>
      <c r="O4" s="19"/>
    </row>
    <row r="5" spans="1:15" s="18" customFormat="1" x14ac:dyDescent="0.25">
      <c r="A5" s="127" t="s">
        <v>222</v>
      </c>
      <c r="B5" s="270" t="s">
        <v>223</v>
      </c>
      <c r="C5" s="128">
        <v>3500</v>
      </c>
      <c r="D5" s="230">
        <v>975</v>
      </c>
      <c r="E5" s="247">
        <f t="shared" si="0"/>
        <v>2525</v>
      </c>
      <c r="F5" s="97"/>
      <c r="G5" s="3">
        <f>F3-F5</f>
        <v>0</v>
      </c>
      <c r="H5" s="123"/>
      <c r="I5" s="368"/>
      <c r="J5" s="370"/>
      <c r="K5" s="370"/>
      <c r="L5" s="373"/>
    </row>
    <row r="6" spans="1:15" s="18" customFormat="1" x14ac:dyDescent="0.25">
      <c r="A6" s="127" t="s">
        <v>224</v>
      </c>
      <c r="B6" s="270" t="s">
        <v>225</v>
      </c>
      <c r="C6" s="128">
        <v>3500</v>
      </c>
      <c r="D6" s="230">
        <v>975.17</v>
      </c>
      <c r="E6" s="247">
        <f t="shared" si="0"/>
        <v>2524.83</v>
      </c>
      <c r="F6" s="97"/>
      <c r="G6" s="3">
        <f>F5-F6</f>
        <v>0</v>
      </c>
      <c r="H6" s="123"/>
      <c r="I6" s="368"/>
      <c r="J6" s="370"/>
      <c r="K6" s="370"/>
      <c r="L6" s="373"/>
      <c r="N6" s="20"/>
    </row>
    <row r="7" spans="1:15" s="18" customFormat="1" x14ac:dyDescent="0.25">
      <c r="A7" s="127" t="s">
        <v>226</v>
      </c>
      <c r="B7" s="270" t="s">
        <v>227</v>
      </c>
      <c r="C7" s="128">
        <v>3500</v>
      </c>
      <c r="D7" s="230">
        <v>975.24</v>
      </c>
      <c r="E7" s="247">
        <f t="shared" si="0"/>
        <v>2524.7600000000002</v>
      </c>
      <c r="F7" s="97"/>
      <c r="G7" s="3">
        <f>F3-F7</f>
        <v>0</v>
      </c>
      <c r="H7" s="123"/>
      <c r="I7" s="368"/>
      <c r="J7" s="370"/>
      <c r="K7" s="370"/>
      <c r="L7" s="373"/>
      <c r="O7" s="19"/>
    </row>
    <row r="8" spans="1:15" s="18" customFormat="1" x14ac:dyDescent="0.25">
      <c r="A8" s="127" t="s">
        <v>228</v>
      </c>
      <c r="B8" s="270" t="s">
        <v>229</v>
      </c>
      <c r="C8" s="128">
        <v>3500</v>
      </c>
      <c r="D8" s="230">
        <v>975.38</v>
      </c>
      <c r="E8" s="247">
        <f t="shared" si="0"/>
        <v>2524.62</v>
      </c>
      <c r="F8" s="97"/>
      <c r="G8" s="3">
        <f>F7-F8</f>
        <v>0</v>
      </c>
      <c r="H8" s="123"/>
      <c r="I8" s="368"/>
      <c r="J8" s="370"/>
      <c r="K8" s="370"/>
      <c r="L8" s="373"/>
    </row>
    <row r="9" spans="1:15" s="18" customFormat="1" x14ac:dyDescent="0.25">
      <c r="A9" s="127" t="s">
        <v>230</v>
      </c>
      <c r="B9" s="270" t="s">
        <v>231</v>
      </c>
      <c r="C9" s="128">
        <v>3500</v>
      </c>
      <c r="D9" s="230">
        <v>975.68</v>
      </c>
      <c r="E9" s="247">
        <f t="shared" si="0"/>
        <v>2524.3200000000002</v>
      </c>
      <c r="F9" s="97"/>
      <c r="G9" s="3">
        <f>F3-F9</f>
        <v>0</v>
      </c>
      <c r="H9" s="123"/>
      <c r="I9" s="368"/>
      <c r="J9" s="370"/>
      <c r="K9" s="370"/>
      <c r="L9" s="373"/>
      <c r="N9" s="20"/>
    </row>
    <row r="10" spans="1:15" s="18" customFormat="1" ht="17.25" thickBot="1" x14ac:dyDescent="0.3">
      <c r="A10" s="246" t="s">
        <v>232</v>
      </c>
      <c r="B10" s="198" t="s">
        <v>233</v>
      </c>
      <c r="C10" s="248">
        <v>3500</v>
      </c>
      <c r="D10" s="213">
        <v>975.58</v>
      </c>
      <c r="E10" s="249">
        <f t="shared" si="0"/>
        <v>2524.42</v>
      </c>
      <c r="F10" s="99"/>
      <c r="G10" s="14">
        <f>F9-F10</f>
        <v>0</v>
      </c>
      <c r="H10" s="100"/>
      <c r="I10" s="369"/>
      <c r="J10" s="371"/>
      <c r="K10" s="371"/>
      <c r="L10" s="374"/>
      <c r="O10" s="19"/>
    </row>
    <row r="11" spans="1:15" ht="17.25" thickTop="1" x14ac:dyDescent="0.25"/>
  </sheetData>
  <sheetProtection algorithmName="SHA-512" hashValue="QZtq3iLucagr0TSLEgwl8ouybE6RcRqkEdtzyY9QDR59sJwus8rzIHLtfim3uKjoxSdu/6SRhOCkhLBPrZVKrw==" saltValue="VJ822BXjhUIvKk4gks8hLw==" spinCount="100000" sheet="1" objects="1" scenarios="1" selectLockedCells="1"/>
  <mergeCells count="4">
    <mergeCell ref="I3:I10"/>
    <mergeCell ref="J3:J10"/>
    <mergeCell ref="K3:K10"/>
    <mergeCell ref="L3:L10"/>
  </mergeCells>
  <phoneticPr fontId="17" type="noConversion"/>
  <conditionalFormatting sqref="F3">
    <cfRule type="cellIs" dxfId="53" priority="4" stopIfTrue="1" operator="greaterThan">
      <formula>$E$3</formula>
    </cfRule>
  </conditionalFormatting>
  <conditionalFormatting sqref="F4">
    <cfRule type="cellIs" dxfId="52" priority="5" stopIfTrue="1" operator="greaterThan">
      <formula>$E$4</formula>
    </cfRule>
  </conditionalFormatting>
  <conditionalFormatting sqref="F5">
    <cfRule type="cellIs" dxfId="51" priority="6" stopIfTrue="1" operator="greaterThan">
      <formula>$E$5</formula>
    </cfRule>
  </conditionalFormatting>
  <conditionalFormatting sqref="F6">
    <cfRule type="cellIs" dxfId="50" priority="7" stopIfTrue="1" operator="greaterThan">
      <formula>$E$6</formula>
    </cfRule>
  </conditionalFormatting>
  <conditionalFormatting sqref="F7">
    <cfRule type="cellIs" dxfId="49" priority="8" stopIfTrue="1" operator="greaterThan">
      <formula>$E$7</formula>
    </cfRule>
  </conditionalFormatting>
  <conditionalFormatting sqref="F8">
    <cfRule type="cellIs" dxfId="48" priority="9" stopIfTrue="1" operator="greaterThan">
      <formula>$E$8</formula>
    </cfRule>
  </conditionalFormatting>
  <conditionalFormatting sqref="F9">
    <cfRule type="cellIs" dxfId="47" priority="10" stopIfTrue="1" operator="greaterThan">
      <formula>$E$9</formula>
    </cfRule>
  </conditionalFormatting>
  <conditionalFormatting sqref="F10">
    <cfRule type="cellIs" dxfId="46" priority="11" stopIfTrue="1" operator="greaterThan">
      <formula>$E$10</formula>
    </cfRule>
  </conditionalFormatting>
  <conditionalFormatting sqref="G4 G6 G8 G10">
    <cfRule type="cellIs" dxfId="45" priority="3" stopIfTrue="1" operator="notBetween">
      <formula>-2</formula>
      <formula>2</formula>
    </cfRule>
  </conditionalFormatting>
  <conditionalFormatting sqref="G5 G7 G9">
    <cfRule type="cellIs" dxfId="44" priority="2" stopIfTrue="1" operator="notBetween">
      <formula>-1000</formula>
      <formula>1000</formula>
    </cfRule>
  </conditionalFormatting>
  <conditionalFormatting sqref="H3:H10">
    <cfRule type="cellIs" dxfId="43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</sheetPr>
  <dimension ref="A1:P10"/>
  <sheetViews>
    <sheetView zoomScale="85" zoomScaleNormal="85" workbookViewId="0">
      <selection activeCell="F3" sqref="F3"/>
    </sheetView>
  </sheetViews>
  <sheetFormatPr defaultColWidth="10.28515625" defaultRowHeight="16.5" x14ac:dyDescent="0.25"/>
  <cols>
    <col min="1" max="1" width="28.140625" style="6" customWidth="1"/>
    <col min="2" max="2" width="52.7109375" style="2" customWidth="1"/>
    <col min="3" max="3" width="25.42578125" style="108" customWidth="1"/>
    <col min="4" max="4" width="18.28515625" style="17" customWidth="1"/>
    <col min="5" max="5" width="24.5703125" style="2" customWidth="1"/>
    <col min="6" max="6" width="19.140625" style="6" customWidth="1"/>
    <col min="7" max="7" width="12" style="6" customWidth="1"/>
    <col min="8" max="8" width="17.85546875" style="6" customWidth="1"/>
    <col min="9" max="9" width="17.7109375" style="6" customWidth="1"/>
    <col min="10" max="10" width="13.42578125" style="6" customWidth="1"/>
    <col min="11" max="11" width="17.7109375" style="6" customWidth="1"/>
    <col min="12" max="12" width="14.7109375" style="6" customWidth="1"/>
    <col min="13" max="13" width="25.85546875" style="6" customWidth="1"/>
    <col min="14" max="16384" width="10.28515625" style="6"/>
  </cols>
  <sheetData>
    <row r="1" spans="1:16" ht="28.5" thickBot="1" x14ac:dyDescent="0.45">
      <c r="A1" s="13" t="s">
        <v>235</v>
      </c>
      <c r="B1" s="16"/>
      <c r="C1" s="107"/>
    </row>
    <row r="2" spans="1:16" s="18" customFormat="1" ht="45" customHeight="1" thickTop="1" thickBot="1" x14ac:dyDescent="0.3">
      <c r="A2" s="8" t="s">
        <v>69</v>
      </c>
      <c r="B2" s="49" t="s">
        <v>331</v>
      </c>
      <c r="C2" s="49" t="s">
        <v>70</v>
      </c>
      <c r="D2" s="49" t="s">
        <v>357</v>
      </c>
      <c r="E2" s="49" t="s">
        <v>140</v>
      </c>
      <c r="F2" s="113" t="s">
        <v>71</v>
      </c>
      <c r="G2" s="29" t="s">
        <v>72</v>
      </c>
      <c r="H2" s="28" t="s">
        <v>73</v>
      </c>
      <c r="I2" s="28" t="s">
        <v>74</v>
      </c>
      <c r="J2" s="7" t="s">
        <v>236</v>
      </c>
      <c r="K2" s="7" t="s">
        <v>237</v>
      </c>
      <c r="L2" s="55" t="s">
        <v>238</v>
      </c>
      <c r="M2" s="233" t="s">
        <v>141</v>
      </c>
    </row>
    <row r="3" spans="1:16" s="18" customFormat="1" ht="17.25" thickTop="1" x14ac:dyDescent="0.25">
      <c r="A3" s="185" t="s">
        <v>239</v>
      </c>
      <c r="B3" s="267" t="s">
        <v>418</v>
      </c>
      <c r="C3" s="250">
        <v>14000</v>
      </c>
      <c r="D3" s="244">
        <v>1760.9</v>
      </c>
      <c r="E3" s="190">
        <f t="shared" ref="E3:E7" si="0">C3-D3</f>
        <v>12239.1</v>
      </c>
      <c r="F3" s="116"/>
      <c r="G3" s="15" t="s">
        <v>144</v>
      </c>
      <c r="H3" s="95"/>
      <c r="I3" s="344" t="s">
        <v>246</v>
      </c>
      <c r="J3" s="375">
        <v>2</v>
      </c>
      <c r="K3" s="375" t="s">
        <v>240</v>
      </c>
      <c r="L3" s="350">
        <v>15</v>
      </c>
      <c r="M3" s="346">
        <v>20</v>
      </c>
    </row>
    <row r="4" spans="1:16" s="18" customFormat="1" x14ac:dyDescent="0.25">
      <c r="A4" s="186" t="s">
        <v>21</v>
      </c>
      <c r="B4" s="253" t="s">
        <v>419</v>
      </c>
      <c r="C4" s="251">
        <v>14000</v>
      </c>
      <c r="D4" s="217">
        <v>1775.64</v>
      </c>
      <c r="E4" s="192">
        <f t="shared" si="0"/>
        <v>12224.36</v>
      </c>
      <c r="F4" s="124"/>
      <c r="G4" s="3">
        <f>F3-F4</f>
        <v>0</v>
      </c>
      <c r="H4" s="96"/>
      <c r="I4" s="345"/>
      <c r="J4" s="376"/>
      <c r="K4" s="376"/>
      <c r="L4" s="351"/>
      <c r="M4" s="347"/>
      <c r="P4" s="19"/>
    </row>
    <row r="5" spans="1:16" s="18" customFormat="1" ht="18.75" customHeight="1" x14ac:dyDescent="0.25">
      <c r="A5" s="186" t="s">
        <v>241</v>
      </c>
      <c r="B5" s="253" t="s">
        <v>420</v>
      </c>
      <c r="C5" s="251">
        <v>14000</v>
      </c>
      <c r="D5" s="90">
        <v>1774</v>
      </c>
      <c r="E5" s="192">
        <f t="shared" si="0"/>
        <v>12226</v>
      </c>
      <c r="F5" s="124"/>
      <c r="G5" s="3">
        <f>F3-F5</f>
        <v>0</v>
      </c>
      <c r="H5" s="96"/>
      <c r="I5" s="345"/>
      <c r="J5" s="376"/>
      <c r="K5" s="376"/>
      <c r="L5" s="351"/>
      <c r="M5" s="347"/>
    </row>
    <row r="6" spans="1:16" s="18" customFormat="1" x14ac:dyDescent="0.25">
      <c r="A6" s="186" t="s">
        <v>243</v>
      </c>
      <c r="B6" s="253" t="s">
        <v>421</v>
      </c>
      <c r="C6" s="251">
        <v>14000</v>
      </c>
      <c r="D6" s="90">
        <v>1773.33</v>
      </c>
      <c r="E6" s="192">
        <f t="shared" si="0"/>
        <v>12226.67</v>
      </c>
      <c r="F6" s="124"/>
      <c r="G6" s="3">
        <f>F3-F6</f>
        <v>0</v>
      </c>
      <c r="H6" s="96"/>
      <c r="I6" s="345"/>
      <c r="J6" s="376"/>
      <c r="K6" s="376"/>
      <c r="L6" s="351"/>
      <c r="M6" s="347"/>
      <c r="O6" s="20"/>
    </row>
    <row r="7" spans="1:16" s="18" customFormat="1" x14ac:dyDescent="0.25">
      <c r="A7" s="186" t="s">
        <v>242</v>
      </c>
      <c r="B7" s="253" t="s">
        <v>422</v>
      </c>
      <c r="C7" s="251">
        <v>14000</v>
      </c>
      <c r="D7" s="90">
        <v>1755.86</v>
      </c>
      <c r="E7" s="192">
        <f t="shared" si="0"/>
        <v>12244.14</v>
      </c>
      <c r="F7" s="124"/>
      <c r="G7" s="3">
        <f>F3-F7</f>
        <v>0</v>
      </c>
      <c r="H7" s="96"/>
      <c r="I7" s="356"/>
      <c r="J7" s="377"/>
      <c r="K7" s="377"/>
      <c r="L7" s="351"/>
      <c r="M7" s="347"/>
      <c r="O7" s="20"/>
    </row>
    <row r="8" spans="1:16" s="18" customFormat="1" x14ac:dyDescent="0.25">
      <c r="A8" s="186" t="s">
        <v>244</v>
      </c>
      <c r="B8" s="253" t="s">
        <v>423</v>
      </c>
      <c r="C8" s="251">
        <v>14000</v>
      </c>
      <c r="D8" s="90"/>
      <c r="E8" s="192">
        <f>C8-D8</f>
        <v>14000</v>
      </c>
      <c r="F8" s="124"/>
      <c r="G8" s="3">
        <f>F3-F8</f>
        <v>0</v>
      </c>
      <c r="H8" s="96"/>
      <c r="I8" s="356"/>
      <c r="J8" s="377"/>
      <c r="K8" s="377"/>
      <c r="L8" s="351"/>
      <c r="M8" s="347"/>
      <c r="O8" s="20"/>
    </row>
    <row r="9" spans="1:16" s="18" customFormat="1" ht="18.75" customHeight="1" thickBot="1" x14ac:dyDescent="0.3">
      <c r="A9" s="187" t="s">
        <v>1</v>
      </c>
      <c r="B9" s="254" t="s">
        <v>424</v>
      </c>
      <c r="C9" s="252">
        <v>14000</v>
      </c>
      <c r="D9" s="217">
        <v>1787.13</v>
      </c>
      <c r="E9" s="207">
        <f>C9-D9</f>
        <v>12212.869999999999</v>
      </c>
      <c r="F9" s="118"/>
      <c r="G9" s="14">
        <f>F3-F9</f>
        <v>0</v>
      </c>
      <c r="H9" s="98"/>
      <c r="I9" s="349"/>
      <c r="J9" s="378"/>
      <c r="K9" s="378"/>
      <c r="L9" s="379"/>
      <c r="M9" s="348"/>
      <c r="P9" s="19"/>
    </row>
    <row r="10" spans="1:16" ht="17.25" thickTop="1" x14ac:dyDescent="0.25">
      <c r="D10" s="271"/>
    </row>
  </sheetData>
  <sheetProtection algorithmName="SHA-512" hashValue="o6uUyqb7txYMbpJsmjNgPD/kUUObIHA0lT+cfmclQdrhIP3f0o6LD76fZ6J0rqnsLoB8573sB8RC+CW/3ipXqw==" saltValue="0/mMR+6p0PcjA02qBcpUYA==" spinCount="100000" sheet="1" objects="1" scenarios="1" selectLockedCells="1"/>
  <mergeCells count="5">
    <mergeCell ref="I3:I9"/>
    <mergeCell ref="J3:J9"/>
    <mergeCell ref="K3:K9"/>
    <mergeCell ref="L3:L9"/>
    <mergeCell ref="M3:M9"/>
  </mergeCells>
  <phoneticPr fontId="17" type="noConversion"/>
  <conditionalFormatting sqref="F3">
    <cfRule type="cellIs" dxfId="42" priority="2" stopIfTrue="1" operator="greaterThan">
      <formula>$E$3</formula>
    </cfRule>
  </conditionalFormatting>
  <conditionalFormatting sqref="F4">
    <cfRule type="cellIs" dxfId="41" priority="3" stopIfTrue="1" operator="greaterThan">
      <formula>$E$4</formula>
    </cfRule>
  </conditionalFormatting>
  <conditionalFormatting sqref="F5">
    <cfRule type="cellIs" dxfId="40" priority="4" stopIfTrue="1" operator="greaterThan">
      <formula>$E$5</formula>
    </cfRule>
  </conditionalFormatting>
  <conditionalFormatting sqref="F6">
    <cfRule type="cellIs" dxfId="39" priority="5" stopIfTrue="1" operator="greaterThan">
      <formula>$E$6</formula>
    </cfRule>
  </conditionalFormatting>
  <conditionalFormatting sqref="F7">
    <cfRule type="cellIs" dxfId="38" priority="6" stopIfTrue="1" operator="greaterThan">
      <formula>$E$7</formula>
    </cfRule>
  </conditionalFormatting>
  <conditionalFormatting sqref="F8">
    <cfRule type="cellIs" dxfId="37" priority="7" stopIfTrue="1" operator="greaterThan">
      <formula>$E$8</formula>
    </cfRule>
  </conditionalFormatting>
  <conditionalFormatting sqref="F9">
    <cfRule type="cellIs" dxfId="36" priority="8" stopIfTrue="1" operator="greaterThan">
      <formula>$E$9</formula>
    </cfRule>
  </conditionalFormatting>
  <conditionalFormatting sqref="G4:G9">
    <cfRule type="cellIs" dxfId="35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</sheetPr>
  <dimension ref="A1:P23"/>
  <sheetViews>
    <sheetView workbookViewId="0">
      <selection activeCell="F3" sqref="F3"/>
    </sheetView>
  </sheetViews>
  <sheetFormatPr defaultColWidth="10.28515625" defaultRowHeight="16.5" x14ac:dyDescent="0.25"/>
  <cols>
    <col min="1" max="1" width="27.42578125" style="6" customWidth="1"/>
    <col min="2" max="2" width="34.140625" style="2" customWidth="1"/>
    <col min="3" max="3" width="24.7109375" style="17" customWidth="1"/>
    <col min="4" max="4" width="17.5703125" style="2" customWidth="1"/>
    <col min="5" max="5" width="32.28515625" style="2" customWidth="1"/>
    <col min="6" max="6" width="20.5703125" style="1" customWidth="1"/>
    <col min="7" max="7" width="15.85546875" style="6" customWidth="1"/>
    <col min="8" max="8" width="12.5703125" style="6" customWidth="1"/>
    <col min="9" max="9" width="19.28515625" style="1" customWidth="1"/>
    <col min="10" max="10" width="10.28515625" style="6"/>
    <col min="11" max="11" width="15.28515625" style="6" customWidth="1"/>
    <col min="12" max="12" width="15" style="6" customWidth="1"/>
    <col min="13" max="13" width="21.28515625" style="6" customWidth="1"/>
    <col min="14" max="16384" width="10.28515625" style="6"/>
  </cols>
  <sheetData>
    <row r="1" spans="1:16" ht="28.5" thickBot="1" x14ac:dyDescent="0.45">
      <c r="A1" s="13" t="s">
        <v>248</v>
      </c>
      <c r="B1" s="16"/>
    </row>
    <row r="2" spans="1:16" s="18" customFormat="1" ht="34.5" thickTop="1" thickBot="1" x14ac:dyDescent="0.3">
      <c r="A2" s="8" t="s">
        <v>249</v>
      </c>
      <c r="B2" s="49" t="s">
        <v>331</v>
      </c>
      <c r="C2" s="49" t="s">
        <v>250</v>
      </c>
      <c r="D2" s="49" t="s">
        <v>357</v>
      </c>
      <c r="E2" s="49" t="s">
        <v>251</v>
      </c>
      <c r="F2" s="10" t="s">
        <v>252</v>
      </c>
      <c r="G2" s="29" t="s">
        <v>253</v>
      </c>
      <c r="H2" s="28" t="s">
        <v>254</v>
      </c>
      <c r="I2" s="28" t="s">
        <v>255</v>
      </c>
      <c r="J2" s="11" t="s">
        <v>256</v>
      </c>
      <c r="K2" s="11" t="s">
        <v>257</v>
      </c>
      <c r="L2" s="11" t="s">
        <v>258</v>
      </c>
      <c r="M2" s="11" t="s">
        <v>259</v>
      </c>
    </row>
    <row r="3" spans="1:16" s="18" customFormat="1" ht="17.25" thickTop="1" x14ac:dyDescent="0.25">
      <c r="A3" s="47" t="s">
        <v>260</v>
      </c>
      <c r="B3" s="299" t="s">
        <v>425</v>
      </c>
      <c r="C3" s="259">
        <v>12000</v>
      </c>
      <c r="D3" s="214">
        <v>728.07</v>
      </c>
      <c r="E3" s="190">
        <f t="shared" ref="E3:E11" si="0">C3-D3</f>
        <v>11271.93</v>
      </c>
      <c r="F3" s="116"/>
      <c r="G3" s="15" t="s">
        <v>261</v>
      </c>
      <c r="H3" s="95"/>
      <c r="I3" s="380" t="s">
        <v>271</v>
      </c>
      <c r="J3" s="383">
        <v>2</v>
      </c>
      <c r="K3" s="386" t="s">
        <v>263</v>
      </c>
      <c r="L3" s="386">
        <v>15</v>
      </c>
      <c r="M3" s="346">
        <v>15</v>
      </c>
    </row>
    <row r="4" spans="1:16" s="18" customFormat="1" x14ac:dyDescent="0.25">
      <c r="A4" s="51" t="s">
        <v>264</v>
      </c>
      <c r="B4" s="300" t="s">
        <v>426</v>
      </c>
      <c r="C4" s="260">
        <v>12000</v>
      </c>
      <c r="D4" s="90">
        <v>736.22</v>
      </c>
      <c r="E4" s="191">
        <f t="shared" si="0"/>
        <v>11263.78</v>
      </c>
      <c r="F4" s="124"/>
      <c r="G4" s="3">
        <f>F3-F4</f>
        <v>0</v>
      </c>
      <c r="H4" s="96"/>
      <c r="I4" s="381"/>
      <c r="J4" s="384"/>
      <c r="K4" s="387"/>
      <c r="L4" s="387"/>
      <c r="M4" s="347"/>
      <c r="P4" s="19"/>
    </row>
    <row r="5" spans="1:16" s="18" customFormat="1" x14ac:dyDescent="0.25">
      <c r="A5" s="51" t="s">
        <v>265</v>
      </c>
      <c r="B5" s="300" t="s">
        <v>427</v>
      </c>
      <c r="C5" s="260">
        <v>12000</v>
      </c>
      <c r="D5" s="90">
        <v>714.85</v>
      </c>
      <c r="E5" s="192">
        <f t="shared" si="0"/>
        <v>11285.15</v>
      </c>
      <c r="F5" s="124"/>
      <c r="G5" s="3">
        <f>F3-F5</f>
        <v>0</v>
      </c>
      <c r="H5" s="96"/>
      <c r="I5" s="381"/>
      <c r="J5" s="384"/>
      <c r="K5" s="387"/>
      <c r="L5" s="387"/>
      <c r="M5" s="347"/>
    </row>
    <row r="6" spans="1:16" s="18" customFormat="1" x14ac:dyDescent="0.25">
      <c r="A6" s="51" t="s">
        <v>266</v>
      </c>
      <c r="B6" s="300" t="s">
        <v>428</v>
      </c>
      <c r="C6" s="260">
        <v>12000</v>
      </c>
      <c r="D6" s="90">
        <v>668.59</v>
      </c>
      <c r="E6" s="192">
        <f t="shared" si="0"/>
        <v>11331.41</v>
      </c>
      <c r="F6" s="124"/>
      <c r="G6" s="3">
        <f>F3-F6</f>
        <v>0</v>
      </c>
      <c r="H6" s="96"/>
      <c r="I6" s="381"/>
      <c r="J6" s="384"/>
      <c r="K6" s="387"/>
      <c r="L6" s="387"/>
      <c r="M6" s="347"/>
      <c r="O6" s="20"/>
    </row>
    <row r="7" spans="1:16" s="18" customFormat="1" x14ac:dyDescent="0.25">
      <c r="A7" s="51" t="s">
        <v>267</v>
      </c>
      <c r="B7" s="300" t="s">
        <v>429</v>
      </c>
      <c r="C7" s="260">
        <v>12000</v>
      </c>
      <c r="D7" s="90">
        <v>756.14</v>
      </c>
      <c r="E7" s="192">
        <f t="shared" si="0"/>
        <v>11243.86</v>
      </c>
      <c r="F7" s="124"/>
      <c r="G7" s="3">
        <f>F3-F7</f>
        <v>0</v>
      </c>
      <c r="H7" s="96"/>
      <c r="I7" s="381"/>
      <c r="J7" s="384"/>
      <c r="K7" s="387"/>
      <c r="L7" s="387"/>
      <c r="M7" s="347"/>
      <c r="P7" s="19"/>
    </row>
    <row r="8" spans="1:16" s="18" customFormat="1" x14ac:dyDescent="0.25">
      <c r="A8" s="51" t="s">
        <v>268</v>
      </c>
      <c r="B8" s="266" t="s">
        <v>262</v>
      </c>
      <c r="C8" s="260">
        <v>12000</v>
      </c>
      <c r="D8" s="90"/>
      <c r="E8" s="192">
        <f t="shared" si="0"/>
        <v>12000</v>
      </c>
      <c r="F8" s="124"/>
      <c r="G8" s="3">
        <f>F3-F8</f>
        <v>0</v>
      </c>
      <c r="H8" s="96"/>
      <c r="I8" s="381"/>
      <c r="J8" s="384"/>
      <c r="K8" s="387"/>
      <c r="L8" s="387"/>
      <c r="M8" s="347"/>
    </row>
    <row r="9" spans="1:16" s="18" customFormat="1" x14ac:dyDescent="0.25">
      <c r="A9" s="51" t="s">
        <v>269</v>
      </c>
      <c r="B9" s="266" t="s">
        <v>262</v>
      </c>
      <c r="C9" s="260">
        <v>12000</v>
      </c>
      <c r="D9" s="90"/>
      <c r="E9" s="205">
        <f t="shared" si="0"/>
        <v>12000</v>
      </c>
      <c r="F9" s="124"/>
      <c r="G9" s="3">
        <f>F3-F9</f>
        <v>0</v>
      </c>
      <c r="H9" s="96"/>
      <c r="I9" s="381"/>
      <c r="J9" s="384"/>
      <c r="K9" s="387"/>
      <c r="L9" s="387"/>
      <c r="M9" s="347"/>
      <c r="O9" s="20"/>
    </row>
    <row r="10" spans="1:16" s="18" customFormat="1" x14ac:dyDescent="0.25">
      <c r="A10" s="272" t="s">
        <v>270</v>
      </c>
      <c r="B10" s="300" t="s">
        <v>430</v>
      </c>
      <c r="C10" s="273">
        <v>12000</v>
      </c>
      <c r="D10" s="217">
        <v>169.65</v>
      </c>
      <c r="E10" s="274">
        <f t="shared" si="0"/>
        <v>11830.35</v>
      </c>
      <c r="F10" s="117"/>
      <c r="G10" s="40">
        <f>F3-F10</f>
        <v>0</v>
      </c>
      <c r="H10" s="275"/>
      <c r="I10" s="381"/>
      <c r="J10" s="384"/>
      <c r="K10" s="387"/>
      <c r="L10" s="387"/>
      <c r="M10" s="347"/>
      <c r="P10" s="19"/>
    </row>
    <row r="11" spans="1:16" s="18" customFormat="1" ht="17.25" thickBot="1" x14ac:dyDescent="0.3">
      <c r="A11" s="48" t="s">
        <v>247</v>
      </c>
      <c r="B11" s="301" t="s">
        <v>431</v>
      </c>
      <c r="C11" s="261">
        <v>12000</v>
      </c>
      <c r="D11" s="215">
        <v>694.34</v>
      </c>
      <c r="E11" s="207">
        <f t="shared" si="0"/>
        <v>11305.66</v>
      </c>
      <c r="F11" s="118"/>
      <c r="G11" s="14">
        <f>F4-F11</f>
        <v>0</v>
      </c>
      <c r="H11" s="98"/>
      <c r="I11" s="382"/>
      <c r="J11" s="385"/>
      <c r="K11" s="388"/>
      <c r="L11" s="388"/>
      <c r="M11" s="348"/>
      <c r="P11" s="19"/>
    </row>
    <row r="12" spans="1:16" ht="17.25" thickTop="1" x14ac:dyDescent="0.25"/>
    <row r="14" spans="1:16" ht="28.5" thickBot="1" x14ac:dyDescent="0.45">
      <c r="A14" s="13" t="s">
        <v>432</v>
      </c>
      <c r="B14" s="16"/>
    </row>
    <row r="15" spans="1:16" ht="34.5" thickTop="1" thickBot="1" x14ac:dyDescent="0.3">
      <c r="A15" s="8" t="s">
        <v>24</v>
      </c>
      <c r="B15" s="49" t="s">
        <v>331</v>
      </c>
      <c r="C15" s="49" t="s">
        <v>25</v>
      </c>
      <c r="D15" s="49" t="s">
        <v>357</v>
      </c>
      <c r="E15" s="49" t="s">
        <v>251</v>
      </c>
      <c r="F15" s="10" t="s">
        <v>26</v>
      </c>
      <c r="G15" s="29" t="s">
        <v>28</v>
      </c>
      <c r="H15" s="28" t="s">
        <v>27</v>
      </c>
      <c r="I15" s="28" t="s">
        <v>29</v>
      </c>
      <c r="J15" s="11" t="s">
        <v>30</v>
      </c>
      <c r="K15" s="11" t="s">
        <v>31</v>
      </c>
      <c r="L15" s="11" t="s">
        <v>238</v>
      </c>
      <c r="M15" s="11" t="s">
        <v>89</v>
      </c>
    </row>
    <row r="16" spans="1:16" ht="17.25" thickTop="1" x14ac:dyDescent="0.25">
      <c r="A16" s="47" t="s">
        <v>304</v>
      </c>
      <c r="B16" s="86" t="s">
        <v>433</v>
      </c>
      <c r="C16" s="259">
        <v>6000</v>
      </c>
      <c r="D16" s="214">
        <v>4415.7299999999996</v>
      </c>
      <c r="E16" s="190">
        <f>C16-D16</f>
        <v>1584.2700000000004</v>
      </c>
      <c r="F16" s="116"/>
      <c r="G16" s="15" t="s">
        <v>8</v>
      </c>
      <c r="H16" s="95"/>
      <c r="I16" s="380" t="s">
        <v>246</v>
      </c>
      <c r="J16" s="383">
        <v>2</v>
      </c>
      <c r="K16" s="386" t="s">
        <v>0</v>
      </c>
      <c r="L16" s="386">
        <v>15</v>
      </c>
      <c r="M16" s="346">
        <v>15</v>
      </c>
    </row>
    <row r="17" spans="1:13" x14ac:dyDescent="0.25">
      <c r="A17" s="51" t="s">
        <v>305</v>
      </c>
      <c r="B17" s="266" t="s">
        <v>434</v>
      </c>
      <c r="C17" s="260">
        <v>6000</v>
      </c>
      <c r="D17" s="90">
        <v>4403.28</v>
      </c>
      <c r="E17" s="191">
        <f t="shared" ref="E17:E20" si="1">C17-D17</f>
        <v>1596.7200000000003</v>
      </c>
      <c r="F17" s="124"/>
      <c r="G17" s="3">
        <f>F16-F17</f>
        <v>0</v>
      </c>
      <c r="H17" s="96"/>
      <c r="I17" s="381"/>
      <c r="J17" s="384"/>
      <c r="K17" s="387"/>
      <c r="L17" s="387"/>
      <c r="M17" s="347"/>
    </row>
    <row r="18" spans="1:13" x14ac:dyDescent="0.25">
      <c r="A18" s="51" t="s">
        <v>306</v>
      </c>
      <c r="B18" s="266" t="s">
        <v>435</v>
      </c>
      <c r="C18" s="260">
        <v>6000</v>
      </c>
      <c r="D18" s="90">
        <v>4432.1499999999996</v>
      </c>
      <c r="E18" s="192">
        <f t="shared" si="1"/>
        <v>1567.8500000000004</v>
      </c>
      <c r="F18" s="124"/>
      <c r="G18" s="3">
        <f>F16-F18</f>
        <v>0</v>
      </c>
      <c r="H18" s="96"/>
      <c r="I18" s="381"/>
      <c r="J18" s="384"/>
      <c r="K18" s="387"/>
      <c r="L18" s="387"/>
      <c r="M18" s="347"/>
    </row>
    <row r="19" spans="1:13" x14ac:dyDescent="0.25">
      <c r="A19" s="51" t="s">
        <v>307</v>
      </c>
      <c r="B19" s="266" t="s">
        <v>436</v>
      </c>
      <c r="C19" s="260">
        <v>6000</v>
      </c>
      <c r="D19" s="90">
        <v>4432.63</v>
      </c>
      <c r="E19" s="192">
        <f t="shared" si="1"/>
        <v>1567.37</v>
      </c>
      <c r="F19" s="124"/>
      <c r="G19" s="3">
        <f>F16-F19</f>
        <v>0</v>
      </c>
      <c r="H19" s="96"/>
      <c r="I19" s="381"/>
      <c r="J19" s="384"/>
      <c r="K19" s="387"/>
      <c r="L19" s="387"/>
      <c r="M19" s="347"/>
    </row>
    <row r="20" spans="1:13" ht="17.25" thickBot="1" x14ac:dyDescent="0.3">
      <c r="A20" s="48" t="s">
        <v>308</v>
      </c>
      <c r="B20" s="87" t="s">
        <v>437</v>
      </c>
      <c r="C20" s="261">
        <v>6000</v>
      </c>
      <c r="D20" s="215">
        <v>4433.09</v>
      </c>
      <c r="E20" s="207">
        <f t="shared" si="1"/>
        <v>1566.9099999999999</v>
      </c>
      <c r="F20" s="118"/>
      <c r="G20" s="14">
        <f>F17-F20</f>
        <v>0</v>
      </c>
      <c r="H20" s="98"/>
      <c r="I20" s="382"/>
      <c r="J20" s="384"/>
      <c r="K20" s="387"/>
      <c r="L20" s="387"/>
      <c r="M20" s="347"/>
    </row>
    <row r="21" spans="1:13" ht="17.25" thickTop="1" x14ac:dyDescent="0.25">
      <c r="A21" s="47" t="s">
        <v>310</v>
      </c>
      <c r="B21" s="86" t="s">
        <v>439</v>
      </c>
      <c r="C21" s="259">
        <v>10000</v>
      </c>
      <c r="D21" s="214">
        <v>1407</v>
      </c>
      <c r="E21" s="276">
        <f t="shared" ref="E21:E22" si="2">C21-D21</f>
        <v>8593</v>
      </c>
      <c r="F21" s="116"/>
      <c r="G21" s="15" t="s">
        <v>8</v>
      </c>
      <c r="H21" s="277"/>
      <c r="I21" s="380" t="s">
        <v>245</v>
      </c>
      <c r="J21" s="389"/>
      <c r="K21" s="391"/>
      <c r="L21" s="391"/>
      <c r="M21" s="354"/>
    </row>
    <row r="22" spans="1:13" ht="17.25" thickBot="1" x14ac:dyDescent="0.3">
      <c r="A22" s="48" t="s">
        <v>309</v>
      </c>
      <c r="B22" s="87" t="s">
        <v>438</v>
      </c>
      <c r="C22" s="261">
        <v>10000</v>
      </c>
      <c r="D22" s="215">
        <v>2283.3000000000002</v>
      </c>
      <c r="E22" s="204">
        <f t="shared" si="2"/>
        <v>7716.7</v>
      </c>
      <c r="F22" s="118"/>
      <c r="G22" s="14" t="s">
        <v>8</v>
      </c>
      <c r="H22" s="98"/>
      <c r="I22" s="382"/>
      <c r="J22" s="390"/>
      <c r="K22" s="392"/>
      <c r="L22" s="392"/>
      <c r="M22" s="355"/>
    </row>
    <row r="23" spans="1:13" ht="17.25" thickTop="1" x14ac:dyDescent="0.25"/>
  </sheetData>
  <sheetProtection algorithmName="SHA-512" hashValue="jg1NfSNi6ICPPg0HIzvKHBwuEpDJRRHop6rr21ZamdNsXge1OImNTm5afBLE+6icEdCAr72Kll5upHrTMz8bmg==" saltValue="HDz/MIYBKdDe/VeFXmGv+A==" spinCount="100000" sheet="1" objects="1" scenarios="1" selectLockedCells="1"/>
  <mergeCells count="11">
    <mergeCell ref="I16:I20"/>
    <mergeCell ref="J16:J22"/>
    <mergeCell ref="K16:K22"/>
    <mergeCell ref="L16:L22"/>
    <mergeCell ref="M16:M22"/>
    <mergeCell ref="I21:I22"/>
    <mergeCell ref="I3:I11"/>
    <mergeCell ref="J3:J11"/>
    <mergeCell ref="K3:K11"/>
    <mergeCell ref="L3:L11"/>
    <mergeCell ref="M3:M11"/>
  </mergeCells>
  <phoneticPr fontId="17" type="noConversion"/>
  <conditionalFormatting sqref="F3">
    <cfRule type="cellIs" dxfId="34" priority="17" stopIfTrue="1" operator="greaterThan">
      <formula>$E$3</formula>
    </cfRule>
  </conditionalFormatting>
  <conditionalFormatting sqref="F4">
    <cfRule type="cellIs" dxfId="33" priority="18" stopIfTrue="1" operator="greaterThan">
      <formula>$E$4</formula>
    </cfRule>
  </conditionalFormatting>
  <conditionalFormatting sqref="F5">
    <cfRule type="cellIs" dxfId="32" priority="19" stopIfTrue="1" operator="greaterThan">
      <formula>$E$5</formula>
    </cfRule>
  </conditionalFormatting>
  <conditionalFormatting sqref="F6">
    <cfRule type="cellIs" dxfId="31" priority="20" stopIfTrue="1" operator="greaterThan">
      <formula>$E$6</formula>
    </cfRule>
  </conditionalFormatting>
  <conditionalFormatting sqref="F7">
    <cfRule type="cellIs" dxfId="30" priority="21" stopIfTrue="1" operator="greaterThan">
      <formula>$E$7</formula>
    </cfRule>
  </conditionalFormatting>
  <conditionalFormatting sqref="F8">
    <cfRule type="cellIs" dxfId="29" priority="22" stopIfTrue="1" operator="greaterThan">
      <formula>$E$8</formula>
    </cfRule>
  </conditionalFormatting>
  <conditionalFormatting sqref="F9">
    <cfRule type="cellIs" dxfId="28" priority="23" stopIfTrue="1" operator="greaterThan">
      <formula>$E$9</formula>
    </cfRule>
  </conditionalFormatting>
  <conditionalFormatting sqref="F10:F11">
    <cfRule type="cellIs" dxfId="27" priority="15" stopIfTrue="1" operator="greaterThan">
      <formula>$E$10</formula>
    </cfRule>
  </conditionalFormatting>
  <conditionalFormatting sqref="F16">
    <cfRule type="cellIs" dxfId="26" priority="6" stopIfTrue="1" operator="greaterThan">
      <formula>$E$16</formula>
    </cfRule>
  </conditionalFormatting>
  <conditionalFormatting sqref="F17">
    <cfRule type="cellIs" dxfId="25" priority="7" stopIfTrue="1" operator="greaterThan">
      <formula>$E$17</formula>
    </cfRule>
  </conditionalFormatting>
  <conditionalFormatting sqref="F18">
    <cfRule type="cellIs" dxfId="24" priority="8" stopIfTrue="1" operator="greaterThan">
      <formula>$E$18</formula>
    </cfRule>
  </conditionalFormatting>
  <conditionalFormatting sqref="F19">
    <cfRule type="cellIs" dxfId="23" priority="9" stopIfTrue="1" operator="greaterThan">
      <formula>$E$19</formula>
    </cfRule>
  </conditionalFormatting>
  <conditionalFormatting sqref="F20">
    <cfRule type="cellIs" dxfId="22" priority="4" stopIfTrue="1" operator="greaterThan">
      <formula>$E$20</formula>
    </cfRule>
  </conditionalFormatting>
  <conditionalFormatting sqref="F21">
    <cfRule type="cellIs" dxfId="21" priority="1" stopIfTrue="1" operator="greaterThan">
      <formula>$E$21</formula>
    </cfRule>
  </conditionalFormatting>
  <conditionalFormatting sqref="F22">
    <cfRule type="cellIs" dxfId="20" priority="2" stopIfTrue="1" operator="greaterThan">
      <formula>$E$22</formula>
    </cfRule>
  </conditionalFormatting>
  <conditionalFormatting sqref="G4:G11">
    <cfRule type="cellIs" dxfId="19" priority="16" stopIfTrue="1" operator="notBetween">
      <formula>-250</formula>
      <formula>250</formula>
    </cfRule>
  </conditionalFormatting>
  <conditionalFormatting sqref="G17:G20">
    <cfRule type="cellIs" dxfId="18" priority="5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</sheetPr>
  <dimension ref="A1:P7"/>
  <sheetViews>
    <sheetView workbookViewId="0">
      <selection activeCell="F3" sqref="F3"/>
    </sheetView>
  </sheetViews>
  <sheetFormatPr defaultColWidth="10.28515625" defaultRowHeight="16.5" x14ac:dyDescent="0.25"/>
  <cols>
    <col min="1" max="1" width="26.42578125" style="6" customWidth="1"/>
    <col min="2" max="2" width="17.28515625" style="2" customWidth="1"/>
    <col min="3" max="3" width="26.85546875" style="108" customWidth="1"/>
    <col min="4" max="4" width="18.28515625" style="17" customWidth="1"/>
    <col min="5" max="5" width="25" style="2" customWidth="1"/>
    <col min="6" max="6" width="22.5703125" style="1" customWidth="1"/>
    <col min="7" max="7" width="12.28515625" style="6" customWidth="1"/>
    <col min="8" max="8" width="12" style="6" customWidth="1"/>
    <col min="9" max="9" width="17.85546875" style="6" customWidth="1"/>
    <col min="10" max="10" width="10.28515625" style="6"/>
    <col min="11" max="11" width="16.5703125" style="6" customWidth="1"/>
    <col min="12" max="12" width="21.7109375" style="6" customWidth="1"/>
    <col min="13" max="13" width="23.85546875" style="6" customWidth="1"/>
    <col min="14" max="16384" width="10.28515625" style="6"/>
  </cols>
  <sheetData>
    <row r="1" spans="1:16" ht="28.5" thickBot="1" x14ac:dyDescent="0.45">
      <c r="A1" s="13" t="s">
        <v>272</v>
      </c>
      <c r="B1" s="16"/>
      <c r="C1" s="107"/>
    </row>
    <row r="2" spans="1:16" s="18" customFormat="1" ht="38.25" customHeight="1" thickTop="1" thickBot="1" x14ac:dyDescent="0.3">
      <c r="A2" s="8" t="s">
        <v>69</v>
      </c>
      <c r="B2" s="49" t="s">
        <v>331</v>
      </c>
      <c r="C2" s="49" t="s">
        <v>70</v>
      </c>
      <c r="D2" s="49" t="s">
        <v>357</v>
      </c>
      <c r="E2" s="49" t="s">
        <v>140</v>
      </c>
      <c r="F2" s="10" t="s">
        <v>71</v>
      </c>
      <c r="G2" s="104" t="s">
        <v>72</v>
      </c>
      <c r="H2" s="7" t="s">
        <v>73</v>
      </c>
      <c r="I2" s="7" t="s">
        <v>74</v>
      </c>
      <c r="J2" s="7" t="s">
        <v>2</v>
      </c>
      <c r="K2" s="7" t="s">
        <v>76</v>
      </c>
      <c r="L2" s="7" t="s">
        <v>273</v>
      </c>
      <c r="M2" s="135" t="s">
        <v>141</v>
      </c>
    </row>
    <row r="3" spans="1:16" s="18" customFormat="1" ht="17.25" thickTop="1" x14ac:dyDescent="0.25">
      <c r="A3" s="256" t="s">
        <v>274</v>
      </c>
      <c r="B3" s="267" t="s">
        <v>440</v>
      </c>
      <c r="C3" s="250">
        <v>7500</v>
      </c>
      <c r="D3" s="199">
        <v>2166</v>
      </c>
      <c r="E3" s="262">
        <f>C3-D3</f>
        <v>5334</v>
      </c>
      <c r="F3" s="95"/>
      <c r="G3" s="278" t="s">
        <v>144</v>
      </c>
      <c r="H3" s="103"/>
      <c r="I3" s="344" t="s">
        <v>271</v>
      </c>
      <c r="J3" s="375">
        <v>2</v>
      </c>
      <c r="K3" s="386" t="s">
        <v>240</v>
      </c>
      <c r="L3" s="386">
        <v>12</v>
      </c>
      <c r="M3" s="393">
        <v>20</v>
      </c>
    </row>
    <row r="4" spans="1:16" s="18" customFormat="1" ht="33" x14ac:dyDescent="0.25">
      <c r="A4" s="257" t="s">
        <v>275</v>
      </c>
      <c r="B4" s="253" t="s">
        <v>443</v>
      </c>
      <c r="C4" s="251">
        <v>10000</v>
      </c>
      <c r="D4" s="200">
        <v>2166</v>
      </c>
      <c r="E4" s="247">
        <f>C4-D4</f>
        <v>7834</v>
      </c>
      <c r="F4" s="97"/>
      <c r="G4" s="3" t="s">
        <v>245</v>
      </c>
      <c r="H4" s="123"/>
      <c r="I4" s="345"/>
      <c r="J4" s="376"/>
      <c r="K4" s="387"/>
      <c r="L4" s="387"/>
      <c r="M4" s="373"/>
      <c r="P4" s="19"/>
    </row>
    <row r="5" spans="1:16" s="18" customFormat="1" x14ac:dyDescent="0.25">
      <c r="A5" s="257" t="s">
        <v>276</v>
      </c>
      <c r="B5" s="253" t="s">
        <v>441</v>
      </c>
      <c r="C5" s="251">
        <v>7500</v>
      </c>
      <c r="D5" s="200">
        <v>2165</v>
      </c>
      <c r="E5" s="247">
        <f>C5-D5</f>
        <v>5335</v>
      </c>
      <c r="F5" s="97"/>
      <c r="G5" s="3">
        <f>F3-F5</f>
        <v>0</v>
      </c>
      <c r="H5" s="123"/>
      <c r="I5" s="345"/>
      <c r="J5" s="376"/>
      <c r="K5" s="387"/>
      <c r="L5" s="387"/>
      <c r="M5" s="373"/>
    </row>
    <row r="6" spans="1:16" s="18" customFormat="1" ht="17.25" thickBot="1" x14ac:dyDescent="0.3">
      <c r="A6" s="258" t="s">
        <v>277</v>
      </c>
      <c r="B6" s="254" t="s">
        <v>442</v>
      </c>
      <c r="C6" s="252">
        <v>7500</v>
      </c>
      <c r="D6" s="201">
        <v>2164</v>
      </c>
      <c r="E6" s="249">
        <f>C6-D6</f>
        <v>5336</v>
      </c>
      <c r="F6" s="99"/>
      <c r="G6" s="14">
        <f>F3-F6</f>
        <v>0</v>
      </c>
      <c r="H6" s="100"/>
      <c r="I6" s="349"/>
      <c r="J6" s="378"/>
      <c r="K6" s="388"/>
      <c r="L6" s="388"/>
      <c r="M6" s="374"/>
      <c r="O6" s="20"/>
    </row>
    <row r="7" spans="1:16" ht="17.25" thickTop="1" x14ac:dyDescent="0.25">
      <c r="E7" s="255"/>
    </row>
  </sheetData>
  <sheetProtection algorithmName="SHA-512" hashValue="cHiqaOHY2wPdSfqfG0Y1zHAN32366ELevVQDeR4wL6z8EsRD8d5Tc3pOv0S/SmUtJeedHCVKlupzLA0h2cY8EA==" saltValue="6Fcnt11Y0DI7WApTJLpRQQ==" spinCount="100000" sheet="1" objects="1" scenarios="1" selectLockedCells="1"/>
  <mergeCells count="5">
    <mergeCell ref="I3:I6"/>
    <mergeCell ref="J3:J6"/>
    <mergeCell ref="K3:K6"/>
    <mergeCell ref="L3:L6"/>
    <mergeCell ref="M3:M6"/>
  </mergeCells>
  <phoneticPr fontId="17" type="noConversion"/>
  <conditionalFormatting sqref="F3">
    <cfRule type="cellIs" dxfId="17" priority="2" stopIfTrue="1" operator="greaterThan">
      <formula>$E$3</formula>
    </cfRule>
  </conditionalFormatting>
  <conditionalFormatting sqref="F4">
    <cfRule type="cellIs" dxfId="16" priority="3" stopIfTrue="1" operator="greaterThan">
      <formula>$E$4</formula>
    </cfRule>
  </conditionalFormatting>
  <conditionalFormatting sqref="F5">
    <cfRule type="cellIs" dxfId="15" priority="4" stopIfTrue="1" operator="greaterThan">
      <formula>$E$5</formula>
    </cfRule>
  </conditionalFormatting>
  <conditionalFormatting sqref="F6">
    <cfRule type="cellIs" dxfId="14" priority="5" stopIfTrue="1" operator="greaterThan">
      <formula>$E$6</formula>
    </cfRule>
  </conditionalFormatting>
  <conditionalFormatting sqref="G5:G6">
    <cfRule type="cellIs" dxfId="13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" customWidth="1"/>
    <col min="2" max="2" width="23.140625" style="2" customWidth="1"/>
    <col min="3" max="3" width="27" style="17" customWidth="1"/>
    <col min="4" max="4" width="27.140625" style="2" customWidth="1"/>
    <col min="5" max="5" width="20.85546875" style="2" customWidth="1"/>
    <col min="6" max="6" width="20.7109375" style="6" customWidth="1"/>
    <col min="7" max="7" width="15.28515625" style="6" customWidth="1"/>
    <col min="8" max="8" width="9.28515625" style="6" customWidth="1"/>
    <col min="9" max="9" width="17.140625" style="6" customWidth="1"/>
    <col min="10" max="10" width="11.42578125" style="6" customWidth="1"/>
    <col min="11" max="11" width="17.140625" style="6" customWidth="1"/>
    <col min="12" max="12" width="16.140625" style="6" customWidth="1"/>
    <col min="13" max="13" width="21" style="6" customWidth="1"/>
    <col min="14" max="16384" width="10.28515625" style="6"/>
  </cols>
  <sheetData>
    <row r="1" spans="1:16" ht="28.5" thickBot="1" x14ac:dyDescent="0.45">
      <c r="A1" s="13" t="s">
        <v>278</v>
      </c>
      <c r="B1" s="16"/>
    </row>
    <row r="2" spans="1:16" s="18" customFormat="1" ht="34.5" thickTop="1" thickBot="1" x14ac:dyDescent="0.3">
      <c r="A2" s="26" t="s">
        <v>279</v>
      </c>
      <c r="B2" s="27" t="s">
        <v>331</v>
      </c>
      <c r="C2" s="27" t="s">
        <v>280</v>
      </c>
      <c r="D2" s="27" t="s">
        <v>357</v>
      </c>
      <c r="E2" s="27" t="s">
        <v>281</v>
      </c>
      <c r="F2" s="113" t="s">
        <v>282</v>
      </c>
      <c r="G2" s="29" t="s">
        <v>283</v>
      </c>
      <c r="H2" s="28" t="s">
        <v>284</v>
      </c>
      <c r="I2" s="28" t="s">
        <v>285</v>
      </c>
      <c r="J2" s="11" t="s">
        <v>286</v>
      </c>
      <c r="K2" s="11" t="s">
        <v>287</v>
      </c>
      <c r="L2" s="11" t="s">
        <v>288</v>
      </c>
      <c r="M2" s="233" t="s">
        <v>289</v>
      </c>
    </row>
    <row r="3" spans="1:16" s="18" customFormat="1" ht="17.25" thickTop="1" x14ac:dyDescent="0.25">
      <c r="A3" s="264" t="s">
        <v>290</v>
      </c>
      <c r="B3" s="267" t="s">
        <v>444</v>
      </c>
      <c r="C3" s="125">
        <v>13000</v>
      </c>
      <c r="D3" s="214">
        <v>2192</v>
      </c>
      <c r="E3" s="262">
        <f>C3-D3</f>
        <v>10808</v>
      </c>
      <c r="F3" s="116"/>
      <c r="G3" s="15" t="s">
        <v>291</v>
      </c>
      <c r="H3" s="103"/>
      <c r="I3" s="344" t="s">
        <v>292</v>
      </c>
      <c r="J3" s="395" t="s">
        <v>293</v>
      </c>
      <c r="K3" s="395" t="s">
        <v>294</v>
      </c>
      <c r="L3" s="395">
        <v>15</v>
      </c>
      <c r="M3" s="393">
        <v>15</v>
      </c>
    </row>
    <row r="4" spans="1:16" s="18" customFormat="1" ht="17.25" thickBot="1" x14ac:dyDescent="0.3">
      <c r="A4" s="265" t="s">
        <v>295</v>
      </c>
      <c r="B4" s="254" t="s">
        <v>445</v>
      </c>
      <c r="C4" s="126">
        <v>13000</v>
      </c>
      <c r="D4" s="215">
        <v>2214</v>
      </c>
      <c r="E4" s="249">
        <f>C4-D4</f>
        <v>10786</v>
      </c>
      <c r="F4" s="118"/>
      <c r="G4" s="14">
        <f>F3-F4</f>
        <v>0</v>
      </c>
      <c r="H4" s="100"/>
      <c r="I4" s="394"/>
      <c r="J4" s="396"/>
      <c r="K4" s="396"/>
      <c r="L4" s="396"/>
      <c r="M4" s="374"/>
      <c r="P4" s="19"/>
    </row>
    <row r="5" spans="1:16" ht="17.25" thickTop="1" x14ac:dyDescent="0.25"/>
  </sheetData>
  <sheetProtection algorithmName="SHA-512" hashValue="d/Qrx6bUZw7PUyNdF2TuVcYYQBvAS59jKp3bu2/WFNrcULtVycTpWzaGjS0tWMNp5Qm5cIGgduIg2tDtybz1CQ==" saltValue="Dl1cmw3lI+baMMJ5WxTaLQ==" spinCount="100000" sheet="1" objects="1" scenarios="1" selectLockedCells="1"/>
  <mergeCells count="5">
    <mergeCell ref="I3:I4"/>
    <mergeCell ref="J3:J4"/>
    <mergeCell ref="K3:K4"/>
    <mergeCell ref="L3:L4"/>
    <mergeCell ref="M3:M4"/>
  </mergeCells>
  <phoneticPr fontId="17" type="noConversion"/>
  <conditionalFormatting sqref="F3:F4">
    <cfRule type="cellIs" dxfId="12" priority="2" stopIfTrue="1" operator="greaterThan">
      <formula>10000</formula>
    </cfRule>
  </conditionalFormatting>
  <conditionalFormatting sqref="G4">
    <cfRule type="cellIs" dxfId="11" priority="3" stopIfTrue="1" operator="notBetween">
      <formula>-250</formula>
      <formula>250</formula>
    </cfRule>
  </conditionalFormatting>
  <conditionalFormatting sqref="H3:H4">
    <cfRule type="cellIs" dxfId="10" priority="1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A061-29AF-478D-A381-B173FFD587B1}">
  <sheetPr>
    <tabColor rgb="FF00206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" customWidth="1"/>
    <col min="2" max="2" width="23.140625" style="2" customWidth="1"/>
    <col min="3" max="3" width="27" style="17" customWidth="1"/>
    <col min="4" max="4" width="27.140625" style="2" customWidth="1"/>
    <col min="5" max="5" width="20.85546875" style="2" customWidth="1"/>
    <col min="6" max="6" width="20.7109375" style="6" customWidth="1"/>
    <col min="7" max="7" width="15.28515625" style="6" customWidth="1"/>
    <col min="8" max="8" width="9.28515625" style="6" customWidth="1"/>
    <col min="9" max="9" width="17.140625" style="6" customWidth="1"/>
    <col min="10" max="10" width="11.42578125" style="6" customWidth="1"/>
    <col min="11" max="11" width="17.140625" style="6" customWidth="1"/>
    <col min="12" max="12" width="16.140625" style="6" customWidth="1"/>
    <col min="13" max="13" width="21" style="6" customWidth="1"/>
    <col min="14" max="16384" width="10.28515625" style="6"/>
  </cols>
  <sheetData>
    <row r="1" spans="1:16" ht="28.5" thickBot="1" x14ac:dyDescent="0.45">
      <c r="A1" s="13" t="s">
        <v>311</v>
      </c>
      <c r="B1" s="16"/>
    </row>
    <row r="2" spans="1:16" s="18" customFormat="1" ht="39.75" customHeight="1" thickTop="1" thickBot="1" x14ac:dyDescent="0.3">
      <c r="A2" s="26" t="s">
        <v>24</v>
      </c>
      <c r="B2" s="27" t="s">
        <v>331</v>
      </c>
      <c r="C2" s="27" t="s">
        <v>25</v>
      </c>
      <c r="D2" s="27" t="s">
        <v>357</v>
      </c>
      <c r="E2" s="27" t="s">
        <v>78</v>
      </c>
      <c r="F2" s="113" t="s">
        <v>26</v>
      </c>
      <c r="G2" s="29" t="s">
        <v>28</v>
      </c>
      <c r="H2" s="28" t="s">
        <v>27</v>
      </c>
      <c r="I2" s="28" t="s">
        <v>29</v>
      </c>
      <c r="J2" s="11" t="s">
        <v>30</v>
      </c>
      <c r="K2" s="11" t="s">
        <v>31</v>
      </c>
      <c r="L2" s="11" t="s">
        <v>238</v>
      </c>
      <c r="M2" s="233" t="s">
        <v>89</v>
      </c>
    </row>
    <row r="3" spans="1:16" s="18" customFormat="1" ht="50.25" thickTop="1" x14ac:dyDescent="0.25">
      <c r="A3" s="264" t="s">
        <v>312</v>
      </c>
      <c r="B3" s="267" t="s">
        <v>446</v>
      </c>
      <c r="C3" s="302">
        <v>10000</v>
      </c>
      <c r="D3" s="214">
        <v>3002.44</v>
      </c>
      <c r="E3" s="262">
        <f>C3-D3</f>
        <v>6997.5599999999995</v>
      </c>
      <c r="F3" s="116"/>
      <c r="G3" s="15" t="s">
        <v>8</v>
      </c>
      <c r="H3" s="103"/>
      <c r="I3" s="344" t="s">
        <v>292</v>
      </c>
      <c r="J3" s="395" t="s">
        <v>245</v>
      </c>
      <c r="K3" s="395" t="s">
        <v>0</v>
      </c>
      <c r="L3" s="395">
        <v>15</v>
      </c>
      <c r="M3" s="393">
        <v>15</v>
      </c>
    </row>
    <row r="4" spans="1:16" s="18" customFormat="1" ht="50.25" thickBot="1" x14ac:dyDescent="0.3">
      <c r="A4" s="265" t="s">
        <v>313</v>
      </c>
      <c r="B4" s="254" t="s">
        <v>447</v>
      </c>
      <c r="C4" s="303">
        <v>10000</v>
      </c>
      <c r="D4" s="215">
        <v>3013.84</v>
      </c>
      <c r="E4" s="249">
        <f>C4-D4</f>
        <v>6986.16</v>
      </c>
      <c r="F4" s="118"/>
      <c r="G4" s="14">
        <f>F3-F4</f>
        <v>0</v>
      </c>
      <c r="H4" s="100"/>
      <c r="I4" s="394"/>
      <c r="J4" s="396"/>
      <c r="K4" s="396"/>
      <c r="L4" s="396"/>
      <c r="M4" s="374"/>
      <c r="P4" s="19"/>
    </row>
    <row r="5" spans="1:16" ht="17.25" thickTop="1" x14ac:dyDescent="0.25"/>
  </sheetData>
  <sheetProtection algorithmName="SHA-512" hashValue="8iZviWISHorwVNkf2M/S/HUO/N9xA6BDTO4sFZBxkDSxWz45YkZdUrBdeBMloO7L6OJZN5DNSBYa83dNKBc+lQ==" saltValue="8z1Tcnn9D8SXqmk9f0m5oA==" spinCount="100000" sheet="1" objects="1" scenarios="1" selectLockedCells="1"/>
  <mergeCells count="5">
    <mergeCell ref="I3:I4"/>
    <mergeCell ref="J3:J4"/>
    <mergeCell ref="K3:K4"/>
    <mergeCell ref="L3:L4"/>
    <mergeCell ref="M3:M4"/>
  </mergeCells>
  <phoneticPr fontId="17" type="noConversion"/>
  <conditionalFormatting sqref="F3:F4">
    <cfRule type="cellIs" dxfId="9" priority="2" stopIfTrue="1" operator="greaterThan">
      <formula>10000</formula>
    </cfRule>
  </conditionalFormatting>
  <conditionalFormatting sqref="G4">
    <cfRule type="cellIs" dxfId="8" priority="3" stopIfTrue="1" operator="notBetween">
      <formula>-250</formula>
      <formula>250</formula>
    </cfRule>
  </conditionalFormatting>
  <conditionalFormatting sqref="H3:H4">
    <cfRule type="cellIs" dxfId="7" priority="1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</sheetPr>
  <dimension ref="A1:P6"/>
  <sheetViews>
    <sheetView workbookViewId="0">
      <selection activeCell="F3" sqref="F3"/>
    </sheetView>
  </sheetViews>
  <sheetFormatPr defaultColWidth="10.28515625" defaultRowHeight="16.5" x14ac:dyDescent="0.25"/>
  <cols>
    <col min="1" max="1" width="25" style="6" customWidth="1"/>
    <col min="2" max="2" width="35.7109375" style="2" customWidth="1"/>
    <col min="3" max="3" width="24.7109375" style="17" customWidth="1"/>
    <col min="4" max="4" width="30.7109375" style="2" customWidth="1"/>
    <col min="5" max="5" width="20.5703125" style="2" customWidth="1"/>
    <col min="6" max="6" width="18.85546875" style="1" customWidth="1"/>
    <col min="7" max="7" width="15.85546875" style="6" customWidth="1"/>
    <col min="8" max="8" width="8.85546875" style="6" customWidth="1"/>
    <col min="9" max="9" width="16.28515625" style="1" customWidth="1"/>
    <col min="10" max="10" width="10.28515625" style="6"/>
    <col min="11" max="11" width="13.140625" style="6" customWidth="1"/>
    <col min="12" max="12" width="18" style="6" customWidth="1"/>
    <col min="13" max="13" width="15.7109375" style="6" customWidth="1"/>
    <col min="14" max="16384" width="10.28515625" style="6"/>
  </cols>
  <sheetData>
    <row r="1" spans="1:16" ht="28.5" thickBot="1" x14ac:dyDescent="0.45">
      <c r="A1" s="13" t="s">
        <v>5</v>
      </c>
      <c r="B1" s="16"/>
    </row>
    <row r="2" spans="1:16" s="18" customFormat="1" ht="51" thickTop="1" thickBot="1" x14ac:dyDescent="0.3">
      <c r="A2" s="8" t="s">
        <v>24</v>
      </c>
      <c r="B2" s="49" t="s">
        <v>331</v>
      </c>
      <c r="C2" s="49" t="s">
        <v>25</v>
      </c>
      <c r="D2" s="49" t="s">
        <v>357</v>
      </c>
      <c r="E2" s="49" t="s">
        <v>296</v>
      </c>
      <c r="F2" s="10" t="s">
        <v>26</v>
      </c>
      <c r="G2" s="29" t="s">
        <v>28</v>
      </c>
      <c r="H2" s="7" t="s">
        <v>27</v>
      </c>
      <c r="I2" s="7" t="s">
        <v>29</v>
      </c>
      <c r="J2" s="11" t="s">
        <v>30</v>
      </c>
      <c r="K2" s="11" t="s">
        <v>31</v>
      </c>
      <c r="L2" s="11" t="s">
        <v>22</v>
      </c>
      <c r="M2" s="233" t="s">
        <v>23</v>
      </c>
    </row>
    <row r="3" spans="1:16" s="18" customFormat="1" ht="17.25" customHeight="1" thickTop="1" x14ac:dyDescent="0.25">
      <c r="A3" s="47" t="s">
        <v>450</v>
      </c>
      <c r="B3" s="86" t="s">
        <v>451</v>
      </c>
      <c r="C3" s="76">
        <v>7000</v>
      </c>
      <c r="D3" s="91">
        <v>1842</v>
      </c>
      <c r="E3" s="50">
        <f t="shared" ref="E3:E5" si="0">C3-D3</f>
        <v>5158</v>
      </c>
      <c r="F3" s="268"/>
      <c r="G3" s="15" t="s">
        <v>8</v>
      </c>
      <c r="H3" s="71"/>
      <c r="I3" s="397" t="s">
        <v>57</v>
      </c>
      <c r="J3" s="400">
        <v>2</v>
      </c>
      <c r="K3" s="375" t="s">
        <v>0</v>
      </c>
      <c r="L3" s="386">
        <v>15</v>
      </c>
      <c r="M3" s="393">
        <v>15</v>
      </c>
    </row>
    <row r="4" spans="1:16" s="18" customFormat="1" x14ac:dyDescent="0.25">
      <c r="A4" s="75" t="s">
        <v>448</v>
      </c>
      <c r="B4" s="88" t="s">
        <v>452</v>
      </c>
      <c r="C4" s="80">
        <v>7000</v>
      </c>
      <c r="D4" s="220">
        <v>1887</v>
      </c>
      <c r="E4" s="226">
        <f t="shared" si="0"/>
        <v>5113</v>
      </c>
      <c r="F4" s="263"/>
      <c r="G4" s="3">
        <f>F3-F4</f>
        <v>0</v>
      </c>
      <c r="H4" s="78"/>
      <c r="I4" s="398"/>
      <c r="J4" s="401"/>
      <c r="K4" s="376"/>
      <c r="L4" s="387"/>
      <c r="M4" s="373"/>
      <c r="P4" s="19"/>
    </row>
    <row r="5" spans="1:16" s="18" customFormat="1" ht="17.25" thickBot="1" x14ac:dyDescent="0.3">
      <c r="A5" s="48" t="s">
        <v>449</v>
      </c>
      <c r="B5" s="304" t="s">
        <v>453</v>
      </c>
      <c r="C5" s="77">
        <v>7000</v>
      </c>
      <c r="D5" s="224">
        <v>1843</v>
      </c>
      <c r="E5" s="53">
        <f t="shared" si="0"/>
        <v>5157</v>
      </c>
      <c r="F5" s="72"/>
      <c r="G5" s="14">
        <f>F3-F5</f>
        <v>0</v>
      </c>
      <c r="H5" s="79"/>
      <c r="I5" s="399"/>
      <c r="J5" s="402"/>
      <c r="K5" s="378"/>
      <c r="L5" s="388"/>
      <c r="M5" s="374"/>
    </row>
    <row r="6" spans="1:16" ht="19.5" customHeight="1" thickTop="1" x14ac:dyDescent="0.25"/>
  </sheetData>
  <sheetProtection algorithmName="SHA-512" hashValue="Hq30mVx1qqJ5U8ul7qP5iPPfy6JJdj5oSINWrAOAFtXncRS8/p66Wth+XPeT1pUsIkqb5xp/Q6vtd0hE/sRjzw==" saltValue="6L10WxjCR5gQUj+oIPbnsg==" spinCount="100000" sheet="1" objects="1" scenarios="1" selectLockedCells="1"/>
  <mergeCells count="5">
    <mergeCell ref="I3:I5"/>
    <mergeCell ref="J3:J5"/>
    <mergeCell ref="M3:M5"/>
    <mergeCell ref="K3:K5"/>
    <mergeCell ref="L3:L5"/>
  </mergeCells>
  <phoneticPr fontId="17" type="noConversion"/>
  <conditionalFormatting sqref="F3:F5">
    <cfRule type="cellIs" dxfId="6" priority="5" operator="greaterThanOrEqual">
      <formula>$E$3</formula>
    </cfRule>
  </conditionalFormatting>
  <conditionalFormatting sqref="G4:G5">
    <cfRule type="cellIs" dxfId="5" priority="10" stopIfTrue="1" operator="notBetween">
      <formula>-50</formula>
      <formula>50</formula>
    </cfRule>
  </conditionalFormatting>
  <conditionalFormatting sqref="H3:H5">
    <cfRule type="cellIs" dxfId="4" priority="8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546C5-9EF3-4B88-9348-57D6E901BDF0}">
  <sheetPr>
    <tabColor rgb="FF002060"/>
  </sheetPr>
  <dimension ref="A1:P11"/>
  <sheetViews>
    <sheetView workbookViewId="0">
      <selection activeCell="F3" sqref="F3"/>
    </sheetView>
  </sheetViews>
  <sheetFormatPr defaultColWidth="10.28515625" defaultRowHeight="16.5" x14ac:dyDescent="0.25"/>
  <cols>
    <col min="1" max="1" width="25" style="6" customWidth="1"/>
    <col min="2" max="2" width="35.7109375" style="2" customWidth="1"/>
    <col min="3" max="3" width="24.7109375" style="17" customWidth="1"/>
    <col min="4" max="4" width="30.7109375" style="2" customWidth="1"/>
    <col min="5" max="5" width="20.5703125" style="2" customWidth="1"/>
    <col min="6" max="6" width="18.85546875" style="1" customWidth="1"/>
    <col min="7" max="7" width="15.85546875" style="6" customWidth="1"/>
    <col min="8" max="8" width="8.85546875" style="6" customWidth="1"/>
    <col min="9" max="9" width="16.28515625" style="1" customWidth="1"/>
    <col min="10" max="10" width="10.28515625" style="6"/>
    <col min="11" max="11" width="13.140625" style="6" customWidth="1"/>
    <col min="12" max="12" width="18" style="6" customWidth="1"/>
    <col min="13" max="13" width="15.7109375" style="6" customWidth="1"/>
    <col min="14" max="16384" width="10.28515625" style="6"/>
  </cols>
  <sheetData>
    <row r="1" spans="1:16" ht="28.5" thickBot="1" x14ac:dyDescent="0.45">
      <c r="A1" s="13" t="s">
        <v>5</v>
      </c>
      <c r="B1" s="16"/>
    </row>
    <row r="2" spans="1:16" s="18" customFormat="1" ht="51" thickTop="1" thickBot="1" x14ac:dyDescent="0.3">
      <c r="A2" s="8" t="s">
        <v>24</v>
      </c>
      <c r="B2" s="49" t="s">
        <v>331</v>
      </c>
      <c r="C2" s="49" t="s">
        <v>25</v>
      </c>
      <c r="D2" s="49" t="s">
        <v>357</v>
      </c>
      <c r="E2" s="49" t="s">
        <v>296</v>
      </c>
      <c r="F2" s="10" t="s">
        <v>26</v>
      </c>
      <c r="G2" s="29" t="s">
        <v>28</v>
      </c>
      <c r="H2" s="7" t="s">
        <v>27</v>
      </c>
      <c r="I2" s="7" t="s">
        <v>29</v>
      </c>
      <c r="J2" s="11" t="s">
        <v>30</v>
      </c>
      <c r="K2" s="11" t="s">
        <v>31</v>
      </c>
      <c r="L2" s="11" t="s">
        <v>22</v>
      </c>
      <c r="M2" s="233" t="s">
        <v>23</v>
      </c>
    </row>
    <row r="3" spans="1:16" s="18" customFormat="1" ht="17.25" customHeight="1" thickTop="1" x14ac:dyDescent="0.25">
      <c r="A3" s="47" t="s">
        <v>59</v>
      </c>
      <c r="B3" s="86" t="s">
        <v>454</v>
      </c>
      <c r="C3" s="76">
        <v>7000</v>
      </c>
      <c r="D3" s="91">
        <v>2737</v>
      </c>
      <c r="E3" s="50">
        <f t="shared" ref="E3:E10" si="0">C3-D3</f>
        <v>4263</v>
      </c>
      <c r="F3" s="268"/>
      <c r="G3" s="15" t="s">
        <v>8</v>
      </c>
      <c r="H3" s="71"/>
      <c r="I3" s="397" t="s">
        <v>462</v>
      </c>
      <c r="J3" s="400">
        <v>2</v>
      </c>
      <c r="K3" s="375" t="s">
        <v>0</v>
      </c>
      <c r="L3" s="386">
        <v>15</v>
      </c>
      <c r="M3" s="393">
        <v>15</v>
      </c>
    </row>
    <row r="4" spans="1:16" s="18" customFormat="1" x14ac:dyDescent="0.25">
      <c r="A4" s="51" t="s">
        <v>58</v>
      </c>
      <c r="B4" s="88" t="s">
        <v>455</v>
      </c>
      <c r="C4" s="80">
        <v>7000</v>
      </c>
      <c r="D4" s="220">
        <v>2953</v>
      </c>
      <c r="E4" s="226">
        <f t="shared" si="0"/>
        <v>4047</v>
      </c>
      <c r="F4" s="263"/>
      <c r="G4" s="3">
        <f>F3-F4</f>
        <v>0</v>
      </c>
      <c r="H4" s="78"/>
      <c r="I4" s="398"/>
      <c r="J4" s="401"/>
      <c r="K4" s="376"/>
      <c r="L4" s="387"/>
      <c r="M4" s="373"/>
      <c r="P4" s="19"/>
    </row>
    <row r="5" spans="1:16" s="18" customFormat="1" x14ac:dyDescent="0.25">
      <c r="A5" s="51" t="s">
        <v>61</v>
      </c>
      <c r="B5" s="88" t="s">
        <v>456</v>
      </c>
      <c r="C5" s="80">
        <v>7000</v>
      </c>
      <c r="D5" s="220">
        <v>3289</v>
      </c>
      <c r="E5" s="52">
        <f t="shared" si="0"/>
        <v>3711</v>
      </c>
      <c r="F5" s="263"/>
      <c r="G5" s="3">
        <f>F3-F5</f>
        <v>0</v>
      </c>
      <c r="H5" s="78"/>
      <c r="I5" s="398"/>
      <c r="J5" s="401"/>
      <c r="K5" s="376"/>
      <c r="L5" s="387"/>
      <c r="M5" s="373"/>
    </row>
    <row r="6" spans="1:16" s="18" customFormat="1" x14ac:dyDescent="0.25">
      <c r="A6" s="51" t="s">
        <v>62</v>
      </c>
      <c r="B6" s="88" t="s">
        <v>457</v>
      </c>
      <c r="C6" s="80">
        <v>7000</v>
      </c>
      <c r="D6" s="220">
        <v>3380</v>
      </c>
      <c r="E6" s="52">
        <f t="shared" si="0"/>
        <v>3620</v>
      </c>
      <c r="F6" s="263"/>
      <c r="G6" s="3">
        <f>F3-F6</f>
        <v>0</v>
      </c>
      <c r="H6" s="78"/>
      <c r="I6" s="398"/>
      <c r="J6" s="401"/>
      <c r="K6" s="376"/>
      <c r="L6" s="387"/>
      <c r="M6" s="373"/>
      <c r="O6" s="20"/>
    </row>
    <row r="7" spans="1:16" s="18" customFormat="1" x14ac:dyDescent="0.25">
      <c r="A7" s="51" t="s">
        <v>60</v>
      </c>
      <c r="B7" s="88" t="s">
        <v>458</v>
      </c>
      <c r="C7" s="80">
        <v>7000</v>
      </c>
      <c r="D7" s="220">
        <v>3896</v>
      </c>
      <c r="E7" s="223">
        <f t="shared" si="0"/>
        <v>3104</v>
      </c>
      <c r="F7" s="263"/>
      <c r="G7" s="3">
        <f>F3-F7</f>
        <v>0</v>
      </c>
      <c r="H7" s="78"/>
      <c r="I7" s="398"/>
      <c r="J7" s="401"/>
      <c r="K7" s="376"/>
      <c r="L7" s="387"/>
      <c r="M7" s="373"/>
      <c r="P7" s="19"/>
    </row>
    <row r="8" spans="1:16" s="18" customFormat="1" x14ac:dyDescent="0.25">
      <c r="A8" s="51" t="s">
        <v>63</v>
      </c>
      <c r="B8" s="88" t="s">
        <v>459</v>
      </c>
      <c r="C8" s="80">
        <v>7000</v>
      </c>
      <c r="D8" s="220">
        <v>2729</v>
      </c>
      <c r="E8" s="52">
        <f t="shared" si="0"/>
        <v>4271</v>
      </c>
      <c r="F8" s="263"/>
      <c r="G8" s="3">
        <f>F3-F8</f>
        <v>0</v>
      </c>
      <c r="H8" s="78"/>
      <c r="I8" s="398"/>
      <c r="J8" s="401"/>
      <c r="K8" s="376"/>
      <c r="L8" s="387"/>
      <c r="M8" s="373"/>
      <c r="P8" s="19"/>
    </row>
    <row r="9" spans="1:16" s="18" customFormat="1" x14ac:dyDescent="0.25">
      <c r="A9" s="51" t="s">
        <v>64</v>
      </c>
      <c r="B9" s="88" t="s">
        <v>460</v>
      </c>
      <c r="C9" s="80">
        <v>7000</v>
      </c>
      <c r="D9" s="220">
        <v>2642</v>
      </c>
      <c r="E9" s="52">
        <f t="shared" si="0"/>
        <v>4358</v>
      </c>
      <c r="F9" s="263"/>
      <c r="G9" s="3">
        <f>F3-F9</f>
        <v>0</v>
      </c>
      <c r="H9" s="78"/>
      <c r="I9" s="398"/>
      <c r="J9" s="401"/>
      <c r="K9" s="376"/>
      <c r="L9" s="387"/>
      <c r="M9" s="373"/>
    </row>
    <row r="10" spans="1:16" s="18" customFormat="1" ht="17.25" thickBot="1" x14ac:dyDescent="0.3">
      <c r="A10" s="48" t="s">
        <v>65</v>
      </c>
      <c r="B10" s="87" t="s">
        <v>461</v>
      </c>
      <c r="C10" s="77">
        <v>7000</v>
      </c>
      <c r="D10" s="224">
        <v>2771</v>
      </c>
      <c r="E10" s="53">
        <f t="shared" si="0"/>
        <v>4229</v>
      </c>
      <c r="F10" s="72"/>
      <c r="G10" s="14">
        <f>F3-F10</f>
        <v>0</v>
      </c>
      <c r="H10" s="79"/>
      <c r="I10" s="399"/>
      <c r="J10" s="402"/>
      <c r="K10" s="378"/>
      <c r="L10" s="388"/>
      <c r="M10" s="374"/>
      <c r="P10" s="19"/>
    </row>
    <row r="11" spans="1:16" ht="17.25" thickTop="1" x14ac:dyDescent="0.25"/>
  </sheetData>
  <sheetProtection algorithmName="SHA-512" hashValue="K62RGLLquIdtYWpF/DfkUbvHEU2I3+b1UzHnzNSHTfbsObXg5VNUA9wG2LRYsaAiRvtI/kxYZZYBbdMUb0sJQA==" saltValue="THRrl+KrzWPcHpWs1LelXg==" spinCount="100000" sheet="1" objects="1" scenarios="1" selectLockedCells="1"/>
  <mergeCells count="5">
    <mergeCell ref="I3:I10"/>
    <mergeCell ref="J3:J10"/>
    <mergeCell ref="K3:K10"/>
    <mergeCell ref="L3:L10"/>
    <mergeCell ref="M3:M10"/>
  </mergeCells>
  <phoneticPr fontId="17" type="noConversion"/>
  <conditionalFormatting sqref="F3:F9">
    <cfRule type="cellIs" dxfId="3" priority="2" operator="greaterThanOrEqual">
      <formula>$E$3</formula>
    </cfRule>
  </conditionalFormatting>
  <conditionalFormatting sqref="F10">
    <cfRule type="cellIs" dxfId="2" priority="1" operator="greaterThanOrEqual">
      <formula>$E$10</formula>
    </cfRule>
  </conditionalFormatting>
  <conditionalFormatting sqref="G4:G10">
    <cfRule type="cellIs" dxfId="1" priority="4" stopIfTrue="1" operator="notBetween">
      <formula>-200</formula>
      <formula>200</formula>
    </cfRule>
  </conditionalFormatting>
  <conditionalFormatting sqref="H3:H10">
    <cfRule type="cellIs" dxfId="0" priority="3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B8A8D-1BEF-46CF-BA67-521D11804C9D}">
  <sheetPr>
    <tabColor rgb="FF002060"/>
  </sheetPr>
  <dimension ref="B1:C19"/>
  <sheetViews>
    <sheetView zoomScale="130" zoomScaleNormal="130" workbookViewId="0">
      <selection activeCell="C23" sqref="C23"/>
    </sheetView>
  </sheetViews>
  <sheetFormatPr defaultRowHeight="12.75" x14ac:dyDescent="0.2"/>
  <cols>
    <col min="2" max="2" width="20.42578125" customWidth="1"/>
    <col min="3" max="3" width="13.7109375" customWidth="1"/>
  </cols>
  <sheetData>
    <row r="1" spans="2:3" ht="13.5" thickBot="1" x14ac:dyDescent="0.25"/>
    <row r="2" spans="2:3" ht="13.5" thickTop="1" x14ac:dyDescent="0.2">
      <c r="B2" s="307" t="s">
        <v>7</v>
      </c>
      <c r="C2" s="309" t="s">
        <v>317</v>
      </c>
    </row>
    <row r="3" spans="2:3" x14ac:dyDescent="0.2">
      <c r="B3" s="308"/>
      <c r="C3" s="310"/>
    </row>
    <row r="4" spans="2:3" x14ac:dyDescent="0.2">
      <c r="B4" s="279" t="s">
        <v>318</v>
      </c>
      <c r="C4" s="280">
        <v>85</v>
      </c>
    </row>
    <row r="5" spans="2:3" x14ac:dyDescent="0.2">
      <c r="B5" s="281" t="s">
        <v>319</v>
      </c>
      <c r="C5" s="280">
        <v>85</v>
      </c>
    </row>
    <row r="6" spans="2:3" x14ac:dyDescent="0.2">
      <c r="B6" s="279" t="s">
        <v>320</v>
      </c>
      <c r="C6" s="280">
        <v>85</v>
      </c>
    </row>
    <row r="7" spans="2:3" x14ac:dyDescent="0.2">
      <c r="B7" s="281" t="s">
        <v>321</v>
      </c>
      <c r="C7" s="280">
        <v>85</v>
      </c>
    </row>
    <row r="8" spans="2:3" x14ac:dyDescent="0.2">
      <c r="B8" s="281" t="s">
        <v>322</v>
      </c>
      <c r="C8" s="280">
        <v>85</v>
      </c>
    </row>
    <row r="9" spans="2:3" x14ac:dyDescent="0.2">
      <c r="B9" s="281" t="s">
        <v>323</v>
      </c>
      <c r="C9" s="280">
        <v>80</v>
      </c>
    </row>
    <row r="10" spans="2:3" x14ac:dyDescent="0.2">
      <c r="B10" s="281" t="s">
        <v>324</v>
      </c>
      <c r="C10" s="280">
        <v>100</v>
      </c>
    </row>
    <row r="11" spans="2:3" x14ac:dyDescent="0.2">
      <c r="B11" s="281" t="s">
        <v>484</v>
      </c>
      <c r="C11" s="280">
        <v>100</v>
      </c>
    </row>
    <row r="12" spans="2:3" x14ac:dyDescent="0.2">
      <c r="B12" s="281" t="s">
        <v>325</v>
      </c>
      <c r="C12" s="280">
        <v>85</v>
      </c>
    </row>
    <row r="13" spans="2:3" x14ac:dyDescent="0.2">
      <c r="B13" s="279" t="s">
        <v>326</v>
      </c>
      <c r="C13" s="280">
        <v>50</v>
      </c>
    </row>
    <row r="14" spans="2:3" x14ac:dyDescent="0.2">
      <c r="B14" s="279" t="s">
        <v>327</v>
      </c>
      <c r="C14" s="280">
        <v>50</v>
      </c>
    </row>
    <row r="15" spans="2:3" x14ac:dyDescent="0.2">
      <c r="B15" s="279" t="s">
        <v>328</v>
      </c>
      <c r="C15" s="280">
        <v>50</v>
      </c>
    </row>
    <row r="16" spans="2:3" x14ac:dyDescent="0.2">
      <c r="B16" s="279" t="s">
        <v>329</v>
      </c>
      <c r="C16" s="280">
        <v>50</v>
      </c>
    </row>
    <row r="17" spans="2:3" x14ac:dyDescent="0.2">
      <c r="B17" s="279" t="s">
        <v>485</v>
      </c>
      <c r="C17" s="280">
        <v>50</v>
      </c>
    </row>
    <row r="18" spans="2:3" ht="13.5" thickBot="1" x14ac:dyDescent="0.25">
      <c r="B18" s="282" t="s">
        <v>330</v>
      </c>
      <c r="C18" s="283">
        <v>50</v>
      </c>
    </row>
    <row r="19" spans="2:3" ht="13.5" thickTop="1" x14ac:dyDescent="0.2"/>
  </sheetData>
  <sheetProtection algorithmName="SHA-512" hashValue="ZulGLX/MQB2otg7XtLmEzgdPyAzsmQk51z50ICrE0GzipX1sqFkY/u2qIfDwq5zPXZ1HucpM0XJclJayE9aiaQ==" saltValue="lZ5i+v7310N4zOpqrLIU1Q==" spinCount="100000" sheet="1" objects="1" scenarios="1"/>
  <mergeCells count="2">
    <mergeCell ref="B2:B3"/>
    <mergeCell ref="C2:C3"/>
  </mergeCells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2060"/>
  </sheetPr>
  <dimension ref="A1:L127"/>
  <sheetViews>
    <sheetView zoomScale="85" zoomScaleNormal="85" workbookViewId="0">
      <selection activeCell="F3" sqref="F3"/>
    </sheetView>
  </sheetViews>
  <sheetFormatPr defaultColWidth="10.28515625" defaultRowHeight="16.5" x14ac:dyDescent="0.25"/>
  <cols>
    <col min="1" max="1" width="28.140625" style="5" customWidth="1"/>
    <col min="2" max="2" width="44.5703125" style="5" customWidth="1"/>
    <col min="3" max="3" width="26.42578125" style="5" customWidth="1"/>
    <col min="4" max="4" width="23.7109375" style="5" customWidth="1"/>
    <col min="5" max="5" width="26.7109375" style="5" customWidth="1"/>
    <col min="6" max="6" width="29.85546875" style="5" customWidth="1"/>
    <col min="7" max="7" width="31.7109375" style="5" customWidth="1"/>
    <col min="8" max="8" width="19.85546875" style="5" customWidth="1"/>
    <col min="9" max="9" width="28.85546875" style="5" customWidth="1"/>
    <col min="10" max="10" width="17.7109375" style="5" customWidth="1"/>
    <col min="11" max="11" width="21.7109375" style="5" customWidth="1"/>
    <col min="12" max="12" width="20.85546875" style="6" customWidth="1"/>
    <col min="13" max="16384" width="10.28515625" style="5"/>
  </cols>
  <sheetData>
    <row r="1" spans="1:12" ht="31.5" thickBot="1" x14ac:dyDescent="0.5">
      <c r="A1" s="35" t="s">
        <v>316</v>
      </c>
      <c r="B1" s="6"/>
      <c r="C1" s="1"/>
      <c r="D1" s="6"/>
      <c r="E1" s="6"/>
      <c r="F1" s="6"/>
    </row>
    <row r="2" spans="1:12" ht="59.25" customHeight="1" thickTop="1" thickBot="1" x14ac:dyDescent="0.3">
      <c r="A2" s="26" t="s">
        <v>36</v>
      </c>
      <c r="B2" s="27" t="s">
        <v>331</v>
      </c>
      <c r="C2" s="7" t="s">
        <v>37</v>
      </c>
      <c r="D2" s="10" t="s">
        <v>344</v>
      </c>
      <c r="E2" s="4" t="s">
        <v>77</v>
      </c>
      <c r="F2" s="4" t="s">
        <v>3</v>
      </c>
      <c r="G2" s="29" t="s">
        <v>38</v>
      </c>
      <c r="H2" s="28" t="s">
        <v>39</v>
      </c>
      <c r="I2" s="28" t="s">
        <v>40</v>
      </c>
      <c r="J2" s="9" t="s">
        <v>41</v>
      </c>
      <c r="K2" s="7" t="s">
        <v>42</v>
      </c>
      <c r="L2" s="135" t="s">
        <v>54</v>
      </c>
    </row>
    <row r="3" spans="1:12" ht="17.25" customHeight="1" thickTop="1" thickBot="1" x14ac:dyDescent="0.3">
      <c r="A3" s="36" t="s">
        <v>43</v>
      </c>
      <c r="B3" s="284" t="s">
        <v>332</v>
      </c>
      <c r="C3" s="37">
        <v>3500</v>
      </c>
      <c r="D3" s="214">
        <v>1752.34</v>
      </c>
      <c r="E3" s="31">
        <f t="shared" ref="E3:E10" si="0">C3-D3</f>
        <v>1747.66</v>
      </c>
      <c r="F3" s="89"/>
      <c r="G3" s="15" t="s">
        <v>44</v>
      </c>
      <c r="H3" s="71"/>
      <c r="I3" s="317" t="s">
        <v>55</v>
      </c>
      <c r="J3" s="320">
        <v>2</v>
      </c>
      <c r="K3" s="312" t="s">
        <v>67</v>
      </c>
      <c r="L3" s="311">
        <v>15</v>
      </c>
    </row>
    <row r="4" spans="1:12" ht="18" thickTop="1" thickBot="1" x14ac:dyDescent="0.3">
      <c r="A4" s="38" t="s">
        <v>45</v>
      </c>
      <c r="B4" s="285" t="s">
        <v>333</v>
      </c>
      <c r="C4" s="39">
        <v>3500</v>
      </c>
      <c r="D4" s="215">
        <v>1752.42</v>
      </c>
      <c r="E4" s="34">
        <f t="shared" si="0"/>
        <v>1747.58</v>
      </c>
      <c r="F4" s="114"/>
      <c r="G4" s="14">
        <f>F3-F4</f>
        <v>0</v>
      </c>
      <c r="H4" s="72"/>
      <c r="I4" s="318"/>
      <c r="J4" s="321"/>
      <c r="K4" s="313"/>
      <c r="L4" s="311"/>
    </row>
    <row r="5" spans="1:12" ht="18" thickTop="1" thickBot="1" x14ac:dyDescent="0.3">
      <c r="A5" s="36" t="s">
        <v>46</v>
      </c>
      <c r="B5" s="284" t="s">
        <v>334</v>
      </c>
      <c r="C5" s="37">
        <v>3500</v>
      </c>
      <c r="D5" s="216">
        <v>1752.3</v>
      </c>
      <c r="E5" s="31">
        <f t="shared" si="0"/>
        <v>1747.7</v>
      </c>
      <c r="F5" s="89"/>
      <c r="G5" s="156">
        <f>F3-F5</f>
        <v>0</v>
      </c>
      <c r="H5" s="73"/>
      <c r="I5" s="318"/>
      <c r="J5" s="321"/>
      <c r="K5" s="313"/>
      <c r="L5" s="311"/>
    </row>
    <row r="6" spans="1:12" ht="18" thickTop="1" thickBot="1" x14ac:dyDescent="0.3">
      <c r="A6" s="38" t="s">
        <v>47</v>
      </c>
      <c r="B6" s="285" t="s">
        <v>335</v>
      </c>
      <c r="C6" s="39">
        <v>3500</v>
      </c>
      <c r="D6" s="217">
        <v>1752.41</v>
      </c>
      <c r="E6" s="34">
        <f t="shared" si="0"/>
        <v>1747.59</v>
      </c>
      <c r="F6" s="114"/>
      <c r="G6" s="157">
        <f>F5-F6</f>
        <v>0</v>
      </c>
      <c r="H6" s="74"/>
      <c r="I6" s="318"/>
      <c r="J6" s="321"/>
      <c r="K6" s="313"/>
      <c r="L6" s="311"/>
    </row>
    <row r="7" spans="1:12" ht="18" thickTop="1" thickBot="1" x14ac:dyDescent="0.3">
      <c r="A7" s="36" t="s">
        <v>48</v>
      </c>
      <c r="B7" s="284" t="s">
        <v>336</v>
      </c>
      <c r="C7" s="37">
        <v>3500</v>
      </c>
      <c r="D7" s="214">
        <v>1752.79</v>
      </c>
      <c r="E7" s="31">
        <f t="shared" si="0"/>
        <v>1747.21</v>
      </c>
      <c r="F7" s="89"/>
      <c r="G7" s="93">
        <f>F3-F7</f>
        <v>0</v>
      </c>
      <c r="H7" s="71"/>
      <c r="I7" s="318"/>
      <c r="J7" s="321"/>
      <c r="K7" s="313"/>
      <c r="L7" s="311"/>
    </row>
    <row r="8" spans="1:12" ht="18" thickTop="1" thickBot="1" x14ac:dyDescent="0.3">
      <c r="A8" s="38" t="s">
        <v>49</v>
      </c>
      <c r="B8" s="285" t="s">
        <v>337</v>
      </c>
      <c r="C8" s="39">
        <v>3500</v>
      </c>
      <c r="D8" s="215">
        <v>1752.63</v>
      </c>
      <c r="E8" s="34">
        <f t="shared" si="0"/>
        <v>1747.37</v>
      </c>
      <c r="F8" s="114"/>
      <c r="G8" s="157">
        <f>F7-F8</f>
        <v>0</v>
      </c>
      <c r="H8" s="72"/>
      <c r="I8" s="318"/>
      <c r="J8" s="321"/>
      <c r="K8" s="313"/>
      <c r="L8" s="311"/>
    </row>
    <row r="9" spans="1:12" ht="18" thickTop="1" thickBot="1" x14ac:dyDescent="0.3">
      <c r="A9" s="36" t="s">
        <v>50</v>
      </c>
      <c r="B9" s="284" t="s">
        <v>338</v>
      </c>
      <c r="C9" s="37">
        <v>3500</v>
      </c>
      <c r="D9" s="214">
        <v>1752.05</v>
      </c>
      <c r="E9" s="31">
        <f t="shared" si="0"/>
        <v>1747.95</v>
      </c>
      <c r="F9" s="89"/>
      <c r="G9" s="93">
        <f>F5-F9</f>
        <v>0</v>
      </c>
      <c r="H9" s="71"/>
      <c r="I9" s="318"/>
      <c r="J9" s="321"/>
      <c r="K9" s="313"/>
      <c r="L9" s="311"/>
    </row>
    <row r="10" spans="1:12" ht="18" thickTop="1" thickBot="1" x14ac:dyDescent="0.3">
      <c r="A10" s="38" t="s">
        <v>51</v>
      </c>
      <c r="B10" s="285" t="s">
        <v>339</v>
      </c>
      <c r="C10" s="39">
        <v>3500</v>
      </c>
      <c r="D10" s="215">
        <v>1752.2</v>
      </c>
      <c r="E10" s="34">
        <f t="shared" si="0"/>
        <v>1747.8</v>
      </c>
      <c r="F10" s="114"/>
      <c r="G10" s="94">
        <f>F9-F10</f>
        <v>0</v>
      </c>
      <c r="H10" s="72"/>
      <c r="I10" s="318"/>
      <c r="J10" s="321"/>
      <c r="K10" s="313"/>
      <c r="L10" s="311"/>
    </row>
    <row r="11" spans="1:12" ht="30.75" customHeight="1" thickTop="1" thickBot="1" x14ac:dyDescent="0.3">
      <c r="A11" s="41" t="s">
        <v>52</v>
      </c>
      <c r="B11" s="286" t="s">
        <v>340</v>
      </c>
      <c r="C11" s="37">
        <v>7000</v>
      </c>
      <c r="D11" s="214">
        <v>2084.62</v>
      </c>
      <c r="E11" s="31">
        <f>C11-D11</f>
        <v>4915.38</v>
      </c>
      <c r="F11" s="89"/>
      <c r="G11" s="15" t="s">
        <v>6</v>
      </c>
      <c r="H11" s="71"/>
      <c r="I11" s="319" t="s">
        <v>66</v>
      </c>
      <c r="J11" s="322">
        <v>2</v>
      </c>
      <c r="K11" s="314" t="s">
        <v>33</v>
      </c>
      <c r="L11" s="311">
        <v>15</v>
      </c>
    </row>
    <row r="12" spans="1:12" ht="27.75" customHeight="1" thickTop="1" thickBot="1" x14ac:dyDescent="0.3">
      <c r="A12" s="38" t="s">
        <v>53</v>
      </c>
      <c r="B12" s="287" t="s">
        <v>341</v>
      </c>
      <c r="C12" s="39">
        <v>7000</v>
      </c>
      <c r="D12" s="215">
        <v>2084.8199999999997</v>
      </c>
      <c r="E12" s="34">
        <f>C12-D12</f>
        <v>4915.18</v>
      </c>
      <c r="F12" s="114"/>
      <c r="G12" s="14">
        <f>F11-F12</f>
        <v>0</v>
      </c>
      <c r="H12" s="72"/>
      <c r="I12" s="315"/>
      <c r="J12" s="323"/>
      <c r="K12" s="315"/>
      <c r="L12" s="311"/>
    </row>
    <row r="13" spans="1:12" ht="38.25" customHeight="1" thickTop="1" thickBot="1" x14ac:dyDescent="0.3">
      <c r="A13" s="41" t="s">
        <v>52</v>
      </c>
      <c r="B13" s="288" t="s">
        <v>342</v>
      </c>
      <c r="C13" s="65">
        <v>7000</v>
      </c>
      <c r="D13" s="218">
        <v>2972.39</v>
      </c>
      <c r="E13" s="31">
        <f>C13-D13</f>
        <v>4027.61</v>
      </c>
      <c r="F13" s="89"/>
      <c r="G13" s="43" t="s">
        <v>6</v>
      </c>
      <c r="H13" s="66"/>
      <c r="I13" s="319" t="s">
        <v>4</v>
      </c>
      <c r="J13" s="324">
        <v>2</v>
      </c>
      <c r="K13" s="314" t="s">
        <v>67</v>
      </c>
      <c r="L13" s="311">
        <v>15</v>
      </c>
    </row>
    <row r="14" spans="1:12" ht="32.25" customHeight="1" thickTop="1" thickBot="1" x14ac:dyDescent="0.3">
      <c r="A14" s="38" t="s">
        <v>53</v>
      </c>
      <c r="B14" s="289" t="s">
        <v>343</v>
      </c>
      <c r="C14" s="39">
        <v>7000</v>
      </c>
      <c r="D14" s="219">
        <v>2972.35</v>
      </c>
      <c r="E14" s="34">
        <f>C14-D14</f>
        <v>4027.65</v>
      </c>
      <c r="F14" s="222"/>
      <c r="G14" s="44">
        <f>F13-F14</f>
        <v>0</v>
      </c>
      <c r="H14" s="68"/>
      <c r="I14" s="316"/>
      <c r="J14" s="325"/>
      <c r="K14" s="316"/>
      <c r="L14" s="311"/>
    </row>
    <row r="15" spans="1:12" ht="17.25" thickTop="1" x14ac:dyDescent="0.25">
      <c r="L15" s="21"/>
    </row>
    <row r="16" spans="1:12" x14ac:dyDescent="0.25">
      <c r="L16" s="5"/>
    </row>
    <row r="17" spans="12:12" ht="18" customHeight="1" x14ac:dyDescent="0.25">
      <c r="L17" s="5"/>
    </row>
    <row r="18" spans="12:12" x14ac:dyDescent="0.25">
      <c r="L18" s="5"/>
    </row>
    <row r="19" spans="12:12" x14ac:dyDescent="0.25">
      <c r="L19" s="5"/>
    </row>
    <row r="20" spans="12:12" x14ac:dyDescent="0.25">
      <c r="L20" s="5"/>
    </row>
    <row r="21" spans="12:12" ht="35.25" customHeight="1" x14ac:dyDescent="0.25">
      <c r="L21" s="5"/>
    </row>
    <row r="22" spans="12:12" ht="30" customHeight="1" x14ac:dyDescent="0.25">
      <c r="L22" s="5"/>
    </row>
    <row r="23" spans="12:12" x14ac:dyDescent="0.25">
      <c r="L23" s="5"/>
    </row>
    <row r="24" spans="12:12" x14ac:dyDescent="0.25">
      <c r="L24" s="5"/>
    </row>
    <row r="25" spans="12:12" x14ac:dyDescent="0.25">
      <c r="L25" s="5"/>
    </row>
    <row r="26" spans="12:12" x14ac:dyDescent="0.25">
      <c r="L26" s="5"/>
    </row>
    <row r="27" spans="12:12" x14ac:dyDescent="0.25">
      <c r="L27" s="5"/>
    </row>
    <row r="28" spans="12:12" x14ac:dyDescent="0.25">
      <c r="L28" s="5"/>
    </row>
    <row r="29" spans="12:12" x14ac:dyDescent="0.25">
      <c r="L29" s="5"/>
    </row>
    <row r="30" spans="12:12" x14ac:dyDescent="0.25">
      <c r="L30" s="5"/>
    </row>
    <row r="31" spans="12:12" x14ac:dyDescent="0.25">
      <c r="L31" s="5"/>
    </row>
    <row r="32" spans="12:12" x14ac:dyDescent="0.25">
      <c r="L32" s="5"/>
    </row>
    <row r="33" spans="12:12" x14ac:dyDescent="0.25">
      <c r="L33" s="5"/>
    </row>
    <row r="34" spans="12:12" x14ac:dyDescent="0.25">
      <c r="L34" s="5"/>
    </row>
    <row r="35" spans="12:12" x14ac:dyDescent="0.25">
      <c r="L35" s="5"/>
    </row>
    <row r="36" spans="12:12" x14ac:dyDescent="0.25">
      <c r="L36" s="5"/>
    </row>
    <row r="37" spans="12:12" x14ac:dyDescent="0.25">
      <c r="L37" s="5"/>
    </row>
    <row r="38" spans="12:12" x14ac:dyDescent="0.25">
      <c r="L38" s="5"/>
    </row>
    <row r="39" spans="12:12" x14ac:dyDescent="0.25">
      <c r="L39" s="5"/>
    </row>
    <row r="40" spans="12:12" x14ac:dyDescent="0.25">
      <c r="L40" s="5"/>
    </row>
    <row r="41" spans="12:12" x14ac:dyDescent="0.25">
      <c r="L41" s="5"/>
    </row>
    <row r="42" spans="12:12" x14ac:dyDescent="0.25">
      <c r="L42" s="5"/>
    </row>
    <row r="43" spans="12:12" x14ac:dyDescent="0.25">
      <c r="L43" s="5"/>
    </row>
    <row r="44" spans="12:12" x14ac:dyDescent="0.25">
      <c r="L44" s="5"/>
    </row>
    <row r="45" spans="12:12" x14ac:dyDescent="0.25">
      <c r="L45" s="5"/>
    </row>
    <row r="46" spans="12:12" x14ac:dyDescent="0.25">
      <c r="L46" s="5"/>
    </row>
    <row r="47" spans="12:12" x14ac:dyDescent="0.25">
      <c r="L47" s="5"/>
    </row>
    <row r="48" spans="12:12" x14ac:dyDescent="0.25">
      <c r="L48" s="5"/>
    </row>
    <row r="49" spans="12:12" x14ac:dyDescent="0.25">
      <c r="L49" s="5"/>
    </row>
    <row r="50" spans="12:12" x14ac:dyDescent="0.25">
      <c r="L50" s="5"/>
    </row>
    <row r="51" spans="12:12" x14ac:dyDescent="0.25">
      <c r="L51" s="5"/>
    </row>
    <row r="52" spans="12:12" x14ac:dyDescent="0.25">
      <c r="L52" s="5"/>
    </row>
    <row r="53" spans="12:12" x14ac:dyDescent="0.25">
      <c r="L53" s="5"/>
    </row>
    <row r="54" spans="12:12" x14ac:dyDescent="0.25">
      <c r="L54" s="5"/>
    </row>
    <row r="55" spans="12:12" x14ac:dyDescent="0.25">
      <c r="L55" s="5"/>
    </row>
    <row r="56" spans="12:12" x14ac:dyDescent="0.25">
      <c r="L56" s="5"/>
    </row>
    <row r="57" spans="12:12" x14ac:dyDescent="0.25">
      <c r="L57" s="5"/>
    </row>
    <row r="58" spans="12:12" x14ac:dyDescent="0.25">
      <c r="L58" s="5"/>
    </row>
    <row r="59" spans="12:12" x14ac:dyDescent="0.25">
      <c r="L59" s="5"/>
    </row>
    <row r="60" spans="12:12" x14ac:dyDescent="0.25">
      <c r="L60" s="5"/>
    </row>
    <row r="61" spans="12:12" x14ac:dyDescent="0.25">
      <c r="L61" s="5"/>
    </row>
    <row r="62" spans="12:12" x14ac:dyDescent="0.25">
      <c r="L62" s="5"/>
    </row>
    <row r="63" spans="12:12" x14ac:dyDescent="0.25">
      <c r="L63" s="5"/>
    </row>
    <row r="64" spans="12:12" x14ac:dyDescent="0.25">
      <c r="L64" s="5"/>
    </row>
    <row r="65" spans="12:12" x14ac:dyDescent="0.25">
      <c r="L65" s="5"/>
    </row>
    <row r="66" spans="12:12" x14ac:dyDescent="0.25">
      <c r="L66" s="5"/>
    </row>
    <row r="67" spans="12:12" x14ac:dyDescent="0.25">
      <c r="L67" s="5"/>
    </row>
    <row r="68" spans="12:12" x14ac:dyDescent="0.25">
      <c r="L68" s="5"/>
    </row>
    <row r="69" spans="12:12" x14ac:dyDescent="0.25">
      <c r="L69" s="5"/>
    </row>
    <row r="70" spans="12:12" x14ac:dyDescent="0.25">
      <c r="L70" s="5"/>
    </row>
    <row r="71" spans="12:12" x14ac:dyDescent="0.25">
      <c r="L71" s="5"/>
    </row>
    <row r="72" spans="12:12" x14ac:dyDescent="0.25">
      <c r="L72" s="5"/>
    </row>
    <row r="73" spans="12:12" x14ac:dyDescent="0.25">
      <c r="L73" s="5"/>
    </row>
    <row r="74" spans="12:12" x14ac:dyDescent="0.25">
      <c r="L74" s="5"/>
    </row>
    <row r="75" spans="12:12" x14ac:dyDescent="0.25">
      <c r="L75" s="5"/>
    </row>
    <row r="76" spans="12:12" x14ac:dyDescent="0.25">
      <c r="L76" s="5"/>
    </row>
    <row r="77" spans="12:12" x14ac:dyDescent="0.25">
      <c r="L77" s="5"/>
    </row>
    <row r="78" spans="12:12" x14ac:dyDescent="0.25">
      <c r="L78" s="5"/>
    </row>
    <row r="79" spans="12:12" x14ac:dyDescent="0.25">
      <c r="L79" s="5"/>
    </row>
    <row r="80" spans="12:12" x14ac:dyDescent="0.25">
      <c r="L80" s="5"/>
    </row>
    <row r="81" spans="12:12" x14ac:dyDescent="0.25">
      <c r="L81" s="5"/>
    </row>
    <row r="82" spans="12:12" x14ac:dyDescent="0.25">
      <c r="L82" s="5"/>
    </row>
    <row r="83" spans="12:12" x14ac:dyDescent="0.25">
      <c r="L83" s="5"/>
    </row>
    <row r="84" spans="12:12" x14ac:dyDescent="0.25">
      <c r="L84" s="5"/>
    </row>
    <row r="85" spans="12:12" x14ac:dyDescent="0.25">
      <c r="L85" s="5"/>
    </row>
    <row r="86" spans="12:12" x14ac:dyDescent="0.25">
      <c r="L86" s="5"/>
    </row>
    <row r="87" spans="12:12" x14ac:dyDescent="0.25">
      <c r="L87" s="5"/>
    </row>
    <row r="88" spans="12:12" x14ac:dyDescent="0.25">
      <c r="L88" s="5"/>
    </row>
    <row r="89" spans="12:12" x14ac:dyDescent="0.25">
      <c r="L89" s="5"/>
    </row>
    <row r="90" spans="12:12" x14ac:dyDescent="0.25">
      <c r="L90" s="5"/>
    </row>
    <row r="91" spans="12:12" x14ac:dyDescent="0.25">
      <c r="L91" s="5"/>
    </row>
    <row r="92" spans="12:12" x14ac:dyDescent="0.25">
      <c r="L92" s="5"/>
    </row>
    <row r="93" spans="12:12" x14ac:dyDescent="0.25">
      <c r="L93" s="5"/>
    </row>
    <row r="94" spans="12:12" x14ac:dyDescent="0.25">
      <c r="L94" s="5"/>
    </row>
    <row r="95" spans="12:12" x14ac:dyDescent="0.25">
      <c r="L95" s="5"/>
    </row>
    <row r="96" spans="12:12" x14ac:dyDescent="0.25">
      <c r="L96" s="5"/>
    </row>
    <row r="97" spans="12:12" x14ac:dyDescent="0.25">
      <c r="L97" s="5"/>
    </row>
    <row r="98" spans="12:12" x14ac:dyDescent="0.25">
      <c r="L98" s="5"/>
    </row>
    <row r="99" spans="12:12" x14ac:dyDescent="0.25">
      <c r="L99" s="5"/>
    </row>
    <row r="100" spans="12:12" x14ac:dyDescent="0.25">
      <c r="L100" s="5"/>
    </row>
    <row r="101" spans="12:12" x14ac:dyDescent="0.25">
      <c r="L101" s="5"/>
    </row>
    <row r="102" spans="12:12" x14ac:dyDescent="0.25">
      <c r="L102" s="5"/>
    </row>
    <row r="103" spans="12:12" x14ac:dyDescent="0.25">
      <c r="L103" s="5"/>
    </row>
    <row r="104" spans="12:12" x14ac:dyDescent="0.25">
      <c r="L104" s="5"/>
    </row>
    <row r="105" spans="12:12" x14ac:dyDescent="0.25">
      <c r="L105" s="5"/>
    </row>
    <row r="106" spans="12:12" x14ac:dyDescent="0.25">
      <c r="L106" s="5"/>
    </row>
    <row r="107" spans="12:12" x14ac:dyDescent="0.25">
      <c r="L107" s="5"/>
    </row>
    <row r="108" spans="12:12" x14ac:dyDescent="0.25">
      <c r="L108" s="5"/>
    </row>
    <row r="109" spans="12:12" x14ac:dyDescent="0.25">
      <c r="L109" s="5"/>
    </row>
    <row r="110" spans="12:12" x14ac:dyDescent="0.25">
      <c r="L110" s="5"/>
    </row>
    <row r="111" spans="12:12" x14ac:dyDescent="0.25">
      <c r="L111" s="5"/>
    </row>
    <row r="112" spans="12:12" x14ac:dyDescent="0.25">
      <c r="L112" s="5"/>
    </row>
    <row r="113" spans="12:12" x14ac:dyDescent="0.25">
      <c r="L113" s="5"/>
    </row>
    <row r="114" spans="12:12" x14ac:dyDescent="0.25">
      <c r="L114" s="5"/>
    </row>
    <row r="115" spans="12:12" x14ac:dyDescent="0.25">
      <c r="L115" s="5"/>
    </row>
    <row r="116" spans="12:12" x14ac:dyDescent="0.25">
      <c r="L116" s="5"/>
    </row>
    <row r="117" spans="12:12" x14ac:dyDescent="0.25">
      <c r="L117" s="5"/>
    </row>
    <row r="118" spans="12:12" x14ac:dyDescent="0.25">
      <c r="L118" s="5"/>
    </row>
    <row r="119" spans="12:12" x14ac:dyDescent="0.25">
      <c r="L119" s="5"/>
    </row>
    <row r="120" spans="12:12" x14ac:dyDescent="0.25">
      <c r="L120" s="5"/>
    </row>
    <row r="121" spans="12:12" x14ac:dyDescent="0.25">
      <c r="L121" s="5"/>
    </row>
    <row r="122" spans="12:12" x14ac:dyDescent="0.25">
      <c r="L122" s="5"/>
    </row>
    <row r="123" spans="12:12" x14ac:dyDescent="0.25">
      <c r="L123" s="5"/>
    </row>
    <row r="124" spans="12:12" x14ac:dyDescent="0.25">
      <c r="L124" s="5"/>
    </row>
    <row r="125" spans="12:12" x14ac:dyDescent="0.25">
      <c r="L125" s="5"/>
    </row>
    <row r="126" spans="12:12" x14ac:dyDescent="0.25">
      <c r="L126" s="5"/>
    </row>
    <row r="127" spans="12:12" x14ac:dyDescent="0.25">
      <c r="L127" s="5"/>
    </row>
  </sheetData>
  <sheetProtection algorithmName="SHA-512" hashValue="QgbxGR8sTBkBR2MoG1OMvLYoibarLxESlltnCtw85Bp5WAIr7+8NBJchrYOgqp5WaEyLz/ZSLPW0ezh8nhy32g==" saltValue="0b0yIqRuVLvUBlht+MrsZw==" spinCount="100000" sheet="1" objects="1" scenarios="1" selectLockedCells="1"/>
  <mergeCells count="12">
    <mergeCell ref="I3:I10"/>
    <mergeCell ref="I11:I12"/>
    <mergeCell ref="J3:J10"/>
    <mergeCell ref="I13:I14"/>
    <mergeCell ref="J11:J12"/>
    <mergeCell ref="J13:J14"/>
    <mergeCell ref="L11:L12"/>
    <mergeCell ref="L3:L10"/>
    <mergeCell ref="L13:L14"/>
    <mergeCell ref="K3:K10"/>
    <mergeCell ref="K11:K12"/>
    <mergeCell ref="K13:K14"/>
  </mergeCells>
  <phoneticPr fontId="17" type="noConversion"/>
  <conditionalFormatting sqref="D11">
    <cfRule type="cellIs" dxfId="200" priority="48" stopIfTrue="1" operator="greaterThan">
      <formula>$E$11</formula>
    </cfRule>
  </conditionalFormatting>
  <conditionalFormatting sqref="D12">
    <cfRule type="cellIs" dxfId="199" priority="49" stopIfTrue="1" operator="greaterThan">
      <formula>$E$12</formula>
    </cfRule>
  </conditionalFormatting>
  <conditionalFormatting sqref="D13">
    <cfRule type="cellIs" dxfId="198" priority="50" stopIfTrue="1" operator="greaterThan">
      <formula>$E$13</formula>
    </cfRule>
  </conditionalFormatting>
  <conditionalFormatting sqref="D14">
    <cfRule type="cellIs" dxfId="197" priority="51" stopIfTrue="1" operator="greaterThan">
      <formula>$E$14</formula>
    </cfRule>
  </conditionalFormatting>
  <conditionalFormatting sqref="G4">
    <cfRule type="cellIs" dxfId="196" priority="12" stopIfTrue="1" operator="notBetween">
      <formula>2</formula>
      <formula>-2</formula>
    </cfRule>
  </conditionalFormatting>
  <conditionalFormatting sqref="G5 G9">
    <cfRule type="cellIs" dxfId="195" priority="20" stopIfTrue="1" operator="notBetween">
      <formula>5</formula>
      <formula>-5</formula>
    </cfRule>
  </conditionalFormatting>
  <conditionalFormatting sqref="G6 G10">
    <cfRule type="cellIs" dxfId="194" priority="21" stopIfTrue="1" operator="notBetween">
      <formula>2</formula>
      <formula>-2</formula>
    </cfRule>
  </conditionalFormatting>
  <conditionalFormatting sqref="G7">
    <cfRule type="cellIs" dxfId="193" priority="2" stopIfTrue="1" operator="notBetween">
      <formula>5</formula>
      <formula>-5</formula>
    </cfRule>
  </conditionalFormatting>
  <conditionalFormatting sqref="G8">
    <cfRule type="cellIs" dxfId="192" priority="3" stopIfTrue="1" operator="notBetween">
      <formula>2</formula>
      <formula>-2</formula>
    </cfRule>
  </conditionalFormatting>
  <conditionalFormatting sqref="G12">
    <cfRule type="cellIs" dxfId="191" priority="25" stopIfTrue="1" operator="notBetween">
      <formula>-500</formula>
      <formula>0</formula>
    </cfRule>
  </conditionalFormatting>
  <conditionalFormatting sqref="G14">
    <cfRule type="cellIs" dxfId="190" priority="24" stopIfTrue="1" operator="notBetween">
      <formula>-2</formula>
      <formula>2</formula>
    </cfRule>
  </conditionalFormatting>
  <conditionalFormatting sqref="H11:H14">
    <cfRule type="cellIs" dxfId="189" priority="8" operator="greaterThan">
      <formula>$J$11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1F687-303D-4E98-9237-D0FE2F0969D1}">
  <sheetPr>
    <tabColor rgb="FF002060"/>
  </sheetPr>
  <dimension ref="A1:L125"/>
  <sheetViews>
    <sheetView zoomScale="85" zoomScaleNormal="85" workbookViewId="0">
      <selection activeCell="F6" sqref="F6"/>
    </sheetView>
  </sheetViews>
  <sheetFormatPr defaultColWidth="10.28515625" defaultRowHeight="16.5" x14ac:dyDescent="0.25"/>
  <cols>
    <col min="1" max="1" width="28.140625" style="5" customWidth="1"/>
    <col min="2" max="2" width="44.5703125" style="5" customWidth="1"/>
    <col min="3" max="3" width="26.42578125" style="5" customWidth="1"/>
    <col min="4" max="4" width="23.7109375" style="5" customWidth="1"/>
    <col min="5" max="5" width="26.7109375" style="5" customWidth="1"/>
    <col min="6" max="6" width="29.85546875" style="5" customWidth="1"/>
    <col min="7" max="7" width="31.7109375" style="5" customWidth="1"/>
    <col min="8" max="8" width="19.85546875" style="5" customWidth="1"/>
    <col min="9" max="9" width="28.85546875" style="5" customWidth="1"/>
    <col min="10" max="10" width="17.7109375" style="5" customWidth="1"/>
    <col min="11" max="11" width="21.7109375" style="5" customWidth="1"/>
    <col min="12" max="12" width="20.85546875" style="6" customWidth="1"/>
    <col min="13" max="16384" width="10.28515625" style="5"/>
  </cols>
  <sheetData>
    <row r="1" spans="1:12" ht="31.5" thickBot="1" x14ac:dyDescent="0.5">
      <c r="A1" s="35" t="s">
        <v>483</v>
      </c>
      <c r="B1" s="6"/>
      <c r="C1" s="1"/>
      <c r="D1" s="6"/>
      <c r="E1" s="6"/>
      <c r="F1" s="6"/>
    </row>
    <row r="2" spans="1:12" ht="59.25" customHeight="1" thickTop="1" thickBot="1" x14ac:dyDescent="0.3">
      <c r="A2" s="26" t="s">
        <v>24</v>
      </c>
      <c r="B2" s="27" t="s">
        <v>331</v>
      </c>
      <c r="C2" s="7" t="s">
        <v>25</v>
      </c>
      <c r="D2" s="10" t="s">
        <v>344</v>
      </c>
      <c r="E2" s="4" t="s">
        <v>77</v>
      </c>
      <c r="F2" s="4" t="s">
        <v>3</v>
      </c>
      <c r="G2" s="29" t="s">
        <v>28</v>
      </c>
      <c r="H2" s="28" t="s">
        <v>27</v>
      </c>
      <c r="I2" s="28" t="s">
        <v>29</v>
      </c>
      <c r="J2" s="9" t="s">
        <v>34</v>
      </c>
      <c r="K2" s="7" t="s">
        <v>35</v>
      </c>
      <c r="L2" s="135" t="s">
        <v>54</v>
      </c>
    </row>
    <row r="3" spans="1:12" ht="17.25" customHeight="1" thickTop="1" thickBot="1" x14ac:dyDescent="0.3">
      <c r="A3" s="36" t="s">
        <v>463</v>
      </c>
      <c r="B3" s="284" t="s">
        <v>473</v>
      </c>
      <c r="C3" s="37">
        <v>3500</v>
      </c>
      <c r="D3" s="71">
        <v>1518.12</v>
      </c>
      <c r="E3" s="31">
        <f t="shared" ref="E3:E10" si="0">C3-D3</f>
        <v>1981.88</v>
      </c>
      <c r="F3" s="89"/>
      <c r="G3" s="15" t="s">
        <v>6</v>
      </c>
      <c r="H3" s="71"/>
      <c r="I3" s="317" t="s">
        <v>55</v>
      </c>
      <c r="J3" s="320">
        <v>2</v>
      </c>
      <c r="K3" s="312" t="s">
        <v>67</v>
      </c>
      <c r="L3" s="311">
        <v>15</v>
      </c>
    </row>
    <row r="4" spans="1:12" ht="18" thickTop="1" thickBot="1" x14ac:dyDescent="0.3">
      <c r="A4" s="38" t="s">
        <v>464</v>
      </c>
      <c r="B4" s="285" t="s">
        <v>474</v>
      </c>
      <c r="C4" s="39">
        <v>3500</v>
      </c>
      <c r="D4" s="72">
        <v>1518.29</v>
      </c>
      <c r="E4" s="34">
        <f t="shared" si="0"/>
        <v>1981.71</v>
      </c>
      <c r="F4" s="114"/>
      <c r="G4" s="14">
        <f>F3-F4</f>
        <v>0</v>
      </c>
      <c r="H4" s="72"/>
      <c r="I4" s="318"/>
      <c r="J4" s="321"/>
      <c r="K4" s="313"/>
      <c r="L4" s="311"/>
    </row>
    <row r="5" spans="1:12" ht="18" thickTop="1" thickBot="1" x14ac:dyDescent="0.3">
      <c r="A5" s="36" t="s">
        <v>465</v>
      </c>
      <c r="B5" s="284" t="s">
        <v>475</v>
      </c>
      <c r="C5" s="37">
        <v>3500</v>
      </c>
      <c r="D5" s="71">
        <v>1517.23</v>
      </c>
      <c r="E5" s="31">
        <f t="shared" si="0"/>
        <v>1982.77</v>
      </c>
      <c r="F5" s="89"/>
      <c r="G5" s="156">
        <f>F3-F5</f>
        <v>0</v>
      </c>
      <c r="H5" s="73"/>
      <c r="I5" s="318"/>
      <c r="J5" s="321"/>
      <c r="K5" s="313"/>
      <c r="L5" s="311"/>
    </row>
    <row r="6" spans="1:12" ht="18" thickTop="1" thickBot="1" x14ac:dyDescent="0.3">
      <c r="A6" s="38" t="s">
        <v>466</v>
      </c>
      <c r="B6" s="285" t="s">
        <v>476</v>
      </c>
      <c r="C6" s="39">
        <v>3500</v>
      </c>
      <c r="D6" s="72">
        <v>1517.37</v>
      </c>
      <c r="E6" s="34">
        <f t="shared" si="0"/>
        <v>1982.63</v>
      </c>
      <c r="F6" s="114"/>
      <c r="G6" s="157">
        <f>F5-F6</f>
        <v>0</v>
      </c>
      <c r="H6" s="74"/>
      <c r="I6" s="318"/>
      <c r="J6" s="321"/>
      <c r="K6" s="313"/>
      <c r="L6" s="311"/>
    </row>
    <row r="7" spans="1:12" ht="18" thickTop="1" thickBot="1" x14ac:dyDescent="0.3">
      <c r="A7" s="36" t="s">
        <v>467</v>
      </c>
      <c r="B7" s="284" t="s">
        <v>477</v>
      </c>
      <c r="C7" s="37">
        <v>3500</v>
      </c>
      <c r="D7" s="71">
        <v>1518.54</v>
      </c>
      <c r="E7" s="31">
        <f t="shared" si="0"/>
        <v>1981.46</v>
      </c>
      <c r="F7" s="89"/>
      <c r="G7" s="93">
        <f>F3-F7</f>
        <v>0</v>
      </c>
      <c r="H7" s="71"/>
      <c r="I7" s="318"/>
      <c r="J7" s="321"/>
      <c r="K7" s="313"/>
      <c r="L7" s="311"/>
    </row>
    <row r="8" spans="1:12" ht="18" thickTop="1" thickBot="1" x14ac:dyDescent="0.3">
      <c r="A8" s="38" t="s">
        <v>468</v>
      </c>
      <c r="B8" s="285" t="s">
        <v>478</v>
      </c>
      <c r="C8" s="39">
        <v>3500</v>
      </c>
      <c r="D8" s="72">
        <v>1518.29</v>
      </c>
      <c r="E8" s="34">
        <f t="shared" si="0"/>
        <v>1981.71</v>
      </c>
      <c r="F8" s="114"/>
      <c r="G8" s="157">
        <f>F7-F8</f>
        <v>0</v>
      </c>
      <c r="H8" s="72"/>
      <c r="I8" s="318"/>
      <c r="J8" s="321"/>
      <c r="K8" s="313"/>
      <c r="L8" s="311"/>
    </row>
    <row r="9" spans="1:12" ht="18" thickTop="1" thickBot="1" x14ac:dyDescent="0.3">
      <c r="A9" s="36" t="s">
        <v>469</v>
      </c>
      <c r="B9" s="284" t="s">
        <v>479</v>
      </c>
      <c r="C9" s="37">
        <v>3500</v>
      </c>
      <c r="D9" s="71">
        <v>1518.07</v>
      </c>
      <c r="E9" s="31">
        <f t="shared" si="0"/>
        <v>1981.93</v>
      </c>
      <c r="F9" s="89"/>
      <c r="G9" s="93">
        <f>F5-F9</f>
        <v>0</v>
      </c>
      <c r="H9" s="71"/>
      <c r="I9" s="318"/>
      <c r="J9" s="321"/>
      <c r="K9" s="313"/>
      <c r="L9" s="311"/>
    </row>
    <row r="10" spans="1:12" ht="18" thickTop="1" thickBot="1" x14ac:dyDescent="0.3">
      <c r="A10" s="38" t="s">
        <v>470</v>
      </c>
      <c r="B10" s="285" t="s">
        <v>480</v>
      </c>
      <c r="C10" s="39">
        <v>3500</v>
      </c>
      <c r="D10" s="72">
        <v>1518.38</v>
      </c>
      <c r="E10" s="34">
        <f t="shared" si="0"/>
        <v>1981.62</v>
      </c>
      <c r="F10" s="114"/>
      <c r="G10" s="94">
        <f>F9-F10</f>
        <v>0</v>
      </c>
      <c r="H10" s="72"/>
      <c r="I10" s="318"/>
      <c r="J10" s="321"/>
      <c r="K10" s="313"/>
      <c r="L10" s="311"/>
    </row>
    <row r="11" spans="1:12" ht="38.25" customHeight="1" thickTop="1" thickBot="1" x14ac:dyDescent="0.3">
      <c r="A11" s="41" t="s">
        <v>471</v>
      </c>
      <c r="B11" s="286" t="s">
        <v>481</v>
      </c>
      <c r="C11" s="65">
        <v>7000</v>
      </c>
      <c r="D11" s="305">
        <v>1894.83</v>
      </c>
      <c r="E11" s="31">
        <f>C11-D11</f>
        <v>5105.17</v>
      </c>
      <c r="F11" s="89"/>
      <c r="G11" s="43" t="s">
        <v>6</v>
      </c>
      <c r="H11" s="66"/>
      <c r="I11" s="319" t="s">
        <v>4</v>
      </c>
      <c r="J11" s="324">
        <v>2</v>
      </c>
      <c r="K11" s="314" t="s">
        <v>67</v>
      </c>
      <c r="L11" s="311">
        <v>15</v>
      </c>
    </row>
    <row r="12" spans="1:12" ht="32.25" customHeight="1" thickTop="1" thickBot="1" x14ac:dyDescent="0.3">
      <c r="A12" s="38" t="s">
        <v>472</v>
      </c>
      <c r="B12" s="287" t="s">
        <v>482</v>
      </c>
      <c r="C12" s="39">
        <v>7000</v>
      </c>
      <c r="D12" s="306">
        <v>1895.3899999999999</v>
      </c>
      <c r="E12" s="34">
        <f>C12-D12</f>
        <v>5104.6100000000006</v>
      </c>
      <c r="F12" s="222"/>
      <c r="G12" s="44">
        <f>F11-F12</f>
        <v>0</v>
      </c>
      <c r="H12" s="68"/>
      <c r="I12" s="316"/>
      <c r="J12" s="325"/>
      <c r="K12" s="316"/>
      <c r="L12" s="311"/>
    </row>
    <row r="13" spans="1:12" ht="17.25" thickTop="1" x14ac:dyDescent="0.25">
      <c r="L13" s="21"/>
    </row>
    <row r="14" spans="1:12" x14ac:dyDescent="0.25">
      <c r="L14" s="5"/>
    </row>
    <row r="15" spans="1:12" ht="18" customHeight="1" x14ac:dyDescent="0.25">
      <c r="L15" s="5"/>
    </row>
    <row r="16" spans="1:12" x14ac:dyDescent="0.25">
      <c r="L16" s="5"/>
    </row>
    <row r="17" spans="12:12" x14ac:dyDescent="0.25">
      <c r="L17" s="5"/>
    </row>
    <row r="18" spans="12:12" x14ac:dyDescent="0.25">
      <c r="L18" s="5"/>
    </row>
    <row r="19" spans="12:12" ht="35.25" customHeight="1" x14ac:dyDescent="0.25">
      <c r="L19" s="5"/>
    </row>
    <row r="20" spans="12:12" ht="30" customHeight="1" x14ac:dyDescent="0.25">
      <c r="L20" s="5"/>
    </row>
    <row r="21" spans="12:12" x14ac:dyDescent="0.25">
      <c r="L21" s="5"/>
    </row>
    <row r="22" spans="12:12" x14ac:dyDescent="0.25">
      <c r="L22" s="5"/>
    </row>
    <row r="23" spans="12:12" x14ac:dyDescent="0.25">
      <c r="L23" s="5"/>
    </row>
    <row r="24" spans="12:12" x14ac:dyDescent="0.25">
      <c r="L24" s="5"/>
    </row>
    <row r="25" spans="12:12" x14ac:dyDescent="0.25">
      <c r="L25" s="5"/>
    </row>
    <row r="26" spans="12:12" x14ac:dyDescent="0.25">
      <c r="L26" s="5"/>
    </row>
    <row r="27" spans="12:12" x14ac:dyDescent="0.25">
      <c r="L27" s="5"/>
    </row>
    <row r="28" spans="12:12" x14ac:dyDescent="0.25">
      <c r="L28" s="5"/>
    </row>
    <row r="29" spans="12:12" x14ac:dyDescent="0.25">
      <c r="L29" s="5"/>
    </row>
    <row r="30" spans="12:12" x14ac:dyDescent="0.25">
      <c r="L30" s="5"/>
    </row>
    <row r="31" spans="12:12" x14ac:dyDescent="0.25">
      <c r="L31" s="5"/>
    </row>
    <row r="32" spans="12:12" x14ac:dyDescent="0.25">
      <c r="L32" s="5"/>
    </row>
    <row r="33" spans="12:12" x14ac:dyDescent="0.25">
      <c r="L33" s="5"/>
    </row>
    <row r="34" spans="12:12" x14ac:dyDescent="0.25">
      <c r="L34" s="5"/>
    </row>
    <row r="35" spans="12:12" x14ac:dyDescent="0.25">
      <c r="L35" s="5"/>
    </row>
    <row r="36" spans="12:12" x14ac:dyDescent="0.25">
      <c r="L36" s="5"/>
    </row>
    <row r="37" spans="12:12" x14ac:dyDescent="0.25">
      <c r="L37" s="5"/>
    </row>
    <row r="38" spans="12:12" x14ac:dyDescent="0.25">
      <c r="L38" s="5"/>
    </row>
    <row r="39" spans="12:12" x14ac:dyDescent="0.25">
      <c r="L39" s="5"/>
    </row>
    <row r="40" spans="12:12" x14ac:dyDescent="0.25">
      <c r="L40" s="5"/>
    </row>
    <row r="41" spans="12:12" x14ac:dyDescent="0.25">
      <c r="L41" s="5"/>
    </row>
    <row r="42" spans="12:12" x14ac:dyDescent="0.25">
      <c r="L42" s="5"/>
    </row>
    <row r="43" spans="12:12" x14ac:dyDescent="0.25">
      <c r="L43" s="5"/>
    </row>
    <row r="44" spans="12:12" x14ac:dyDescent="0.25">
      <c r="L44" s="5"/>
    </row>
    <row r="45" spans="12:12" x14ac:dyDescent="0.25">
      <c r="L45" s="5"/>
    </row>
    <row r="46" spans="12:12" x14ac:dyDescent="0.25">
      <c r="L46" s="5"/>
    </row>
    <row r="47" spans="12:12" x14ac:dyDescent="0.25">
      <c r="L47" s="5"/>
    </row>
    <row r="48" spans="12:12" x14ac:dyDescent="0.25">
      <c r="L48" s="5"/>
    </row>
    <row r="49" spans="12:12" x14ac:dyDescent="0.25">
      <c r="L49" s="5"/>
    </row>
    <row r="50" spans="12:12" x14ac:dyDescent="0.25">
      <c r="L50" s="5"/>
    </row>
    <row r="51" spans="12:12" x14ac:dyDescent="0.25">
      <c r="L51" s="5"/>
    </row>
    <row r="52" spans="12:12" x14ac:dyDescent="0.25">
      <c r="L52" s="5"/>
    </row>
    <row r="53" spans="12:12" x14ac:dyDescent="0.25">
      <c r="L53" s="5"/>
    </row>
    <row r="54" spans="12:12" x14ac:dyDescent="0.25">
      <c r="L54" s="5"/>
    </row>
    <row r="55" spans="12:12" x14ac:dyDescent="0.25">
      <c r="L55" s="5"/>
    </row>
    <row r="56" spans="12:12" x14ac:dyDescent="0.25">
      <c r="L56" s="5"/>
    </row>
    <row r="57" spans="12:12" x14ac:dyDescent="0.25">
      <c r="L57" s="5"/>
    </row>
    <row r="58" spans="12:12" x14ac:dyDescent="0.25">
      <c r="L58" s="5"/>
    </row>
    <row r="59" spans="12:12" x14ac:dyDescent="0.25">
      <c r="L59" s="5"/>
    </row>
    <row r="60" spans="12:12" x14ac:dyDescent="0.25">
      <c r="L60" s="5"/>
    </row>
    <row r="61" spans="12:12" x14ac:dyDescent="0.25">
      <c r="L61" s="5"/>
    </row>
    <row r="62" spans="12:12" x14ac:dyDescent="0.25">
      <c r="L62" s="5"/>
    </row>
    <row r="63" spans="12:12" x14ac:dyDescent="0.25">
      <c r="L63" s="5"/>
    </row>
    <row r="64" spans="12:12" x14ac:dyDescent="0.25">
      <c r="L64" s="5"/>
    </row>
    <row r="65" spans="12:12" x14ac:dyDescent="0.25">
      <c r="L65" s="5"/>
    </row>
    <row r="66" spans="12:12" x14ac:dyDescent="0.25">
      <c r="L66" s="5"/>
    </row>
    <row r="67" spans="12:12" x14ac:dyDescent="0.25">
      <c r="L67" s="5"/>
    </row>
    <row r="68" spans="12:12" x14ac:dyDescent="0.25">
      <c r="L68" s="5"/>
    </row>
    <row r="69" spans="12:12" x14ac:dyDescent="0.25">
      <c r="L69" s="5"/>
    </row>
    <row r="70" spans="12:12" x14ac:dyDescent="0.25">
      <c r="L70" s="5"/>
    </row>
    <row r="71" spans="12:12" x14ac:dyDescent="0.25">
      <c r="L71" s="5"/>
    </row>
    <row r="72" spans="12:12" x14ac:dyDescent="0.25">
      <c r="L72" s="5"/>
    </row>
    <row r="73" spans="12:12" x14ac:dyDescent="0.25">
      <c r="L73" s="5"/>
    </row>
    <row r="74" spans="12:12" x14ac:dyDescent="0.25">
      <c r="L74" s="5"/>
    </row>
    <row r="75" spans="12:12" x14ac:dyDescent="0.25">
      <c r="L75" s="5"/>
    </row>
    <row r="76" spans="12:12" x14ac:dyDescent="0.25">
      <c r="L76" s="5"/>
    </row>
    <row r="77" spans="12:12" x14ac:dyDescent="0.25">
      <c r="L77" s="5"/>
    </row>
    <row r="78" spans="12:12" x14ac:dyDescent="0.25">
      <c r="L78" s="5"/>
    </row>
    <row r="79" spans="12:12" x14ac:dyDescent="0.25">
      <c r="L79" s="5"/>
    </row>
    <row r="80" spans="12:12" x14ac:dyDescent="0.25">
      <c r="L80" s="5"/>
    </row>
    <row r="81" spans="12:12" x14ac:dyDescent="0.25">
      <c r="L81" s="5"/>
    </row>
    <row r="82" spans="12:12" x14ac:dyDescent="0.25">
      <c r="L82" s="5"/>
    </row>
    <row r="83" spans="12:12" x14ac:dyDescent="0.25">
      <c r="L83" s="5"/>
    </row>
    <row r="84" spans="12:12" x14ac:dyDescent="0.25">
      <c r="L84" s="5"/>
    </row>
    <row r="85" spans="12:12" x14ac:dyDescent="0.25">
      <c r="L85" s="5"/>
    </row>
    <row r="86" spans="12:12" x14ac:dyDescent="0.25">
      <c r="L86" s="5"/>
    </row>
    <row r="87" spans="12:12" x14ac:dyDescent="0.25">
      <c r="L87" s="5"/>
    </row>
    <row r="88" spans="12:12" x14ac:dyDescent="0.25">
      <c r="L88" s="5"/>
    </row>
    <row r="89" spans="12:12" x14ac:dyDescent="0.25">
      <c r="L89" s="5"/>
    </row>
    <row r="90" spans="12:12" x14ac:dyDescent="0.25">
      <c r="L90" s="5"/>
    </row>
    <row r="91" spans="12:12" x14ac:dyDescent="0.25">
      <c r="L91" s="5"/>
    </row>
    <row r="92" spans="12:12" x14ac:dyDescent="0.25">
      <c r="L92" s="5"/>
    </row>
    <row r="93" spans="12:12" x14ac:dyDescent="0.25">
      <c r="L93" s="5"/>
    </row>
    <row r="94" spans="12:12" x14ac:dyDescent="0.25">
      <c r="L94" s="5"/>
    </row>
    <row r="95" spans="12:12" x14ac:dyDescent="0.25">
      <c r="L95" s="5"/>
    </row>
    <row r="96" spans="12:12" x14ac:dyDescent="0.25">
      <c r="L96" s="5"/>
    </row>
    <row r="97" spans="12:12" x14ac:dyDescent="0.25">
      <c r="L97" s="5"/>
    </row>
    <row r="98" spans="12:12" x14ac:dyDescent="0.25">
      <c r="L98" s="5"/>
    </row>
    <row r="99" spans="12:12" x14ac:dyDescent="0.25">
      <c r="L99" s="5"/>
    </row>
    <row r="100" spans="12:12" x14ac:dyDescent="0.25">
      <c r="L100" s="5"/>
    </row>
    <row r="101" spans="12:12" x14ac:dyDescent="0.25">
      <c r="L101" s="5"/>
    </row>
    <row r="102" spans="12:12" x14ac:dyDescent="0.25">
      <c r="L102" s="5"/>
    </row>
    <row r="103" spans="12:12" x14ac:dyDescent="0.25">
      <c r="L103" s="5"/>
    </row>
    <row r="104" spans="12:12" x14ac:dyDescent="0.25">
      <c r="L104" s="5"/>
    </row>
    <row r="105" spans="12:12" x14ac:dyDescent="0.25">
      <c r="L105" s="5"/>
    </row>
    <row r="106" spans="12:12" x14ac:dyDescent="0.25">
      <c r="L106" s="5"/>
    </row>
    <row r="107" spans="12:12" x14ac:dyDescent="0.25">
      <c r="L107" s="5"/>
    </row>
    <row r="108" spans="12:12" x14ac:dyDescent="0.25">
      <c r="L108" s="5"/>
    </row>
    <row r="109" spans="12:12" x14ac:dyDescent="0.25">
      <c r="L109" s="5"/>
    </row>
    <row r="110" spans="12:12" x14ac:dyDescent="0.25">
      <c r="L110" s="5"/>
    </row>
    <row r="111" spans="12:12" x14ac:dyDescent="0.25">
      <c r="L111" s="5"/>
    </row>
    <row r="112" spans="12:12" x14ac:dyDescent="0.25">
      <c r="L112" s="5"/>
    </row>
    <row r="113" spans="12:12" x14ac:dyDescent="0.25">
      <c r="L113" s="5"/>
    </row>
    <row r="114" spans="12:12" x14ac:dyDescent="0.25">
      <c r="L114" s="5"/>
    </row>
    <row r="115" spans="12:12" x14ac:dyDescent="0.25">
      <c r="L115" s="5"/>
    </row>
    <row r="116" spans="12:12" x14ac:dyDescent="0.25">
      <c r="L116" s="5"/>
    </row>
    <row r="117" spans="12:12" x14ac:dyDescent="0.25">
      <c r="L117" s="5"/>
    </row>
    <row r="118" spans="12:12" x14ac:dyDescent="0.25">
      <c r="L118" s="5"/>
    </row>
    <row r="119" spans="12:12" x14ac:dyDescent="0.25">
      <c r="L119" s="5"/>
    </row>
    <row r="120" spans="12:12" x14ac:dyDescent="0.25">
      <c r="L120" s="5"/>
    </row>
    <row r="121" spans="12:12" x14ac:dyDescent="0.25">
      <c r="L121" s="5"/>
    </row>
    <row r="122" spans="12:12" x14ac:dyDescent="0.25">
      <c r="L122" s="5"/>
    </row>
    <row r="123" spans="12:12" x14ac:dyDescent="0.25">
      <c r="L123" s="5"/>
    </row>
    <row r="124" spans="12:12" x14ac:dyDescent="0.25">
      <c r="L124" s="5"/>
    </row>
    <row r="125" spans="12:12" x14ac:dyDescent="0.25">
      <c r="L125" s="5"/>
    </row>
  </sheetData>
  <sheetProtection algorithmName="SHA-512" hashValue="r9R4XHOq3rGAIn5mpGsJ3T3g8WVqYk6jxywKrbCSbxuU2XBxtfJKyFqfqqMbBrHLrr+/tbwtaD4RwIhpB2nFiA==" saltValue="2EWZJwUnziVLicyqG1Kb/Q==" spinCount="100000" sheet="1" objects="1" scenarios="1" selectLockedCells="1"/>
  <mergeCells count="8">
    <mergeCell ref="I11:I12"/>
    <mergeCell ref="J11:J12"/>
    <mergeCell ref="K11:K12"/>
    <mergeCell ref="L11:L12"/>
    <mergeCell ref="I3:I10"/>
    <mergeCell ref="J3:J10"/>
    <mergeCell ref="K3:K10"/>
    <mergeCell ref="L3:L10"/>
  </mergeCells>
  <phoneticPr fontId="17" type="noConversion"/>
  <conditionalFormatting sqref="G4">
    <cfRule type="cellIs" dxfId="188" priority="8" stopIfTrue="1" operator="notBetween">
      <formula>2</formula>
      <formula>-2</formula>
    </cfRule>
  </conditionalFormatting>
  <conditionalFormatting sqref="G5 G9">
    <cfRule type="cellIs" dxfId="187" priority="9" stopIfTrue="1" operator="notBetween">
      <formula>5</formula>
      <formula>-5</formula>
    </cfRule>
  </conditionalFormatting>
  <conditionalFormatting sqref="G6 G10">
    <cfRule type="cellIs" dxfId="186" priority="10" stopIfTrue="1" operator="notBetween">
      <formula>2</formula>
      <formula>-2</formula>
    </cfRule>
  </conditionalFormatting>
  <conditionalFormatting sqref="G7">
    <cfRule type="cellIs" dxfId="185" priority="5" stopIfTrue="1" operator="notBetween">
      <formula>5</formula>
      <formula>-5</formula>
    </cfRule>
  </conditionalFormatting>
  <conditionalFormatting sqref="G8">
    <cfRule type="cellIs" dxfId="184" priority="6" stopIfTrue="1" operator="notBetween">
      <formula>2</formula>
      <formula>-2</formula>
    </cfRule>
  </conditionalFormatting>
  <conditionalFormatting sqref="G12">
    <cfRule type="cellIs" dxfId="183" priority="11" stopIfTrue="1" operator="notBetween">
      <formula>-2</formula>
      <formula>2</formula>
    </cfRule>
  </conditionalFormatting>
  <conditionalFormatting sqref="H11:H12">
    <cfRule type="cellIs" dxfId="182" priority="57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L13"/>
  <sheetViews>
    <sheetView zoomScale="85" zoomScaleNormal="85" workbookViewId="0">
      <selection activeCell="F4" sqref="F4"/>
    </sheetView>
  </sheetViews>
  <sheetFormatPr defaultColWidth="10.28515625" defaultRowHeight="16.5" x14ac:dyDescent="0.2"/>
  <cols>
    <col min="1" max="1" width="27.7109375" style="12" customWidth="1"/>
    <col min="2" max="2" width="34.28515625" style="12" customWidth="1"/>
    <col min="3" max="3" width="23.7109375" style="12" customWidth="1"/>
    <col min="4" max="5" width="28" style="12" customWidth="1"/>
    <col min="6" max="6" width="19.140625" style="12" customWidth="1"/>
    <col min="7" max="7" width="18.7109375" style="12" customWidth="1"/>
    <col min="8" max="8" width="17.28515625" style="12" customWidth="1"/>
    <col min="9" max="9" width="30.140625" style="12" customWidth="1"/>
    <col min="10" max="10" width="12.7109375" style="12" customWidth="1"/>
    <col min="11" max="11" width="20" style="12" customWidth="1"/>
    <col min="12" max="12" width="20.85546875" style="61" customWidth="1"/>
    <col min="13" max="16384" width="10.28515625" style="12"/>
  </cols>
  <sheetData>
    <row r="1" spans="1:12" ht="28.5" thickBot="1" x14ac:dyDescent="0.25">
      <c r="A1" s="60" t="s">
        <v>356</v>
      </c>
      <c r="B1" s="61"/>
      <c r="C1" s="54"/>
      <c r="D1" s="61"/>
      <c r="E1" s="61"/>
      <c r="F1" s="61"/>
    </row>
    <row r="2" spans="1:12" ht="68.25" customHeight="1" thickTop="1" thickBot="1" x14ac:dyDescent="0.25">
      <c r="A2" s="26" t="s">
        <v>24</v>
      </c>
      <c r="B2" s="27" t="s">
        <v>331</v>
      </c>
      <c r="C2" s="7" t="s">
        <v>25</v>
      </c>
      <c r="D2" s="4" t="s">
        <v>345</v>
      </c>
      <c r="E2" s="4" t="s">
        <v>78</v>
      </c>
      <c r="F2" s="10" t="s">
        <v>26</v>
      </c>
      <c r="G2" s="29" t="s">
        <v>28</v>
      </c>
      <c r="H2" s="28" t="s">
        <v>27</v>
      </c>
      <c r="I2" s="28" t="s">
        <v>29</v>
      </c>
      <c r="J2" s="7" t="s">
        <v>30</v>
      </c>
      <c r="K2" s="7" t="s">
        <v>32</v>
      </c>
      <c r="L2" s="92" t="s">
        <v>54</v>
      </c>
    </row>
    <row r="3" spans="1:12" ht="80.099999999999994" customHeight="1" thickTop="1" x14ac:dyDescent="0.2">
      <c r="A3" s="56" t="s">
        <v>13</v>
      </c>
      <c r="B3" s="81" t="s">
        <v>346</v>
      </c>
      <c r="C3" s="290">
        <v>9000</v>
      </c>
      <c r="D3" s="42">
        <v>3475.46</v>
      </c>
      <c r="E3" s="42">
        <f t="shared" ref="E3:E12" si="0">C3-D3</f>
        <v>5524.54</v>
      </c>
      <c r="F3" s="66"/>
      <c r="G3" s="24" t="s">
        <v>19</v>
      </c>
      <c r="H3" s="69"/>
      <c r="I3" s="320" t="s">
        <v>68</v>
      </c>
      <c r="J3" s="320">
        <v>2</v>
      </c>
      <c r="K3" s="320" t="s">
        <v>67</v>
      </c>
      <c r="L3" s="320">
        <v>15</v>
      </c>
    </row>
    <row r="4" spans="1:12" ht="80.099999999999994" customHeight="1" thickBot="1" x14ac:dyDescent="0.25">
      <c r="A4" s="57" t="s">
        <v>14</v>
      </c>
      <c r="B4" s="82" t="s">
        <v>347</v>
      </c>
      <c r="C4" s="291">
        <v>9000</v>
      </c>
      <c r="D4" s="62">
        <v>3475.45</v>
      </c>
      <c r="E4" s="62">
        <f t="shared" si="0"/>
        <v>5524.55</v>
      </c>
      <c r="F4" s="67"/>
      <c r="G4" s="25">
        <f>F3-F4</f>
        <v>0</v>
      </c>
      <c r="H4" s="67"/>
      <c r="I4" s="321"/>
      <c r="J4" s="321"/>
      <c r="K4" s="321"/>
      <c r="L4" s="321"/>
    </row>
    <row r="5" spans="1:12" ht="80.099999999999994" customHeight="1" thickTop="1" x14ac:dyDescent="0.2">
      <c r="A5" s="56" t="s">
        <v>11</v>
      </c>
      <c r="B5" s="81" t="s">
        <v>348</v>
      </c>
      <c r="C5" s="291">
        <v>9000</v>
      </c>
      <c r="D5" s="42">
        <v>3482.91</v>
      </c>
      <c r="E5" s="42">
        <f t="shared" si="0"/>
        <v>5517.09</v>
      </c>
      <c r="F5" s="66"/>
      <c r="G5" s="22">
        <f>F3-F5</f>
        <v>0</v>
      </c>
      <c r="H5" s="66"/>
      <c r="I5" s="321"/>
      <c r="J5" s="321"/>
      <c r="K5" s="321"/>
      <c r="L5" s="321"/>
    </row>
    <row r="6" spans="1:12" ht="80.099999999999994" customHeight="1" thickBot="1" x14ac:dyDescent="0.25">
      <c r="A6" s="57" t="s">
        <v>12</v>
      </c>
      <c r="B6" s="82" t="s">
        <v>349</v>
      </c>
      <c r="C6" s="291">
        <v>9000</v>
      </c>
      <c r="D6" s="62">
        <v>3482.81</v>
      </c>
      <c r="E6" s="62">
        <f t="shared" si="0"/>
        <v>5517.1900000000005</v>
      </c>
      <c r="F6" s="68"/>
      <c r="G6" s="23">
        <f>F5-F6</f>
        <v>0</v>
      </c>
      <c r="H6" s="68"/>
      <c r="I6" s="321"/>
      <c r="J6" s="321"/>
      <c r="K6" s="321"/>
      <c r="L6" s="321"/>
    </row>
    <row r="7" spans="1:12" ht="80.099999999999994" customHeight="1" thickTop="1" x14ac:dyDescent="0.2">
      <c r="A7" s="56" t="s">
        <v>9</v>
      </c>
      <c r="B7" s="81" t="s">
        <v>350</v>
      </c>
      <c r="C7" s="291">
        <v>9000</v>
      </c>
      <c r="D7" s="42">
        <v>3453.66</v>
      </c>
      <c r="E7" s="42">
        <f t="shared" si="0"/>
        <v>5546.34</v>
      </c>
      <c r="F7" s="66"/>
      <c r="G7" s="22">
        <f>F3-F7</f>
        <v>0</v>
      </c>
      <c r="H7" s="66"/>
      <c r="I7" s="321"/>
      <c r="J7" s="321"/>
      <c r="K7" s="321"/>
      <c r="L7" s="321"/>
    </row>
    <row r="8" spans="1:12" ht="80.099999999999994" customHeight="1" thickBot="1" x14ac:dyDescent="0.25">
      <c r="A8" s="57" t="s">
        <v>10</v>
      </c>
      <c r="B8" s="82" t="s">
        <v>351</v>
      </c>
      <c r="C8" s="291">
        <v>9000</v>
      </c>
      <c r="D8" s="62">
        <v>3453.88</v>
      </c>
      <c r="E8" s="62">
        <f t="shared" si="0"/>
        <v>5546.12</v>
      </c>
      <c r="F8" s="68"/>
      <c r="G8" s="23">
        <f>F7-F8</f>
        <v>0</v>
      </c>
      <c r="H8" s="68"/>
      <c r="I8" s="321"/>
      <c r="J8" s="321"/>
      <c r="K8" s="321"/>
      <c r="L8" s="321"/>
    </row>
    <row r="9" spans="1:12" ht="80.099999999999994" customHeight="1" thickTop="1" x14ac:dyDescent="0.2">
      <c r="A9" s="58" t="s">
        <v>15</v>
      </c>
      <c r="B9" s="83" t="s">
        <v>352</v>
      </c>
      <c r="C9" s="291">
        <v>9000</v>
      </c>
      <c r="D9" s="42">
        <v>3494.48</v>
      </c>
      <c r="E9" s="42">
        <f t="shared" si="0"/>
        <v>5505.52</v>
      </c>
      <c r="F9" s="69"/>
      <c r="G9" s="24">
        <f>F3-F9</f>
        <v>0</v>
      </c>
      <c r="H9" s="69"/>
      <c r="I9" s="321"/>
      <c r="J9" s="321"/>
      <c r="K9" s="321"/>
      <c r="L9" s="321"/>
    </row>
    <row r="10" spans="1:12" ht="80.099999999999994" customHeight="1" thickBot="1" x14ac:dyDescent="0.25">
      <c r="A10" s="59" t="s">
        <v>16</v>
      </c>
      <c r="B10" s="84" t="s">
        <v>353</v>
      </c>
      <c r="C10" s="292">
        <v>9000</v>
      </c>
      <c r="D10" s="62">
        <v>3494.73</v>
      </c>
      <c r="E10" s="62">
        <f t="shared" si="0"/>
        <v>5505.27</v>
      </c>
      <c r="F10" s="67"/>
      <c r="G10" s="25">
        <f>F9-F10</f>
        <v>0</v>
      </c>
      <c r="H10" s="67"/>
      <c r="I10" s="326"/>
      <c r="J10" s="321"/>
      <c r="K10" s="321"/>
      <c r="L10" s="321"/>
    </row>
    <row r="11" spans="1:12" ht="80.099999999999994" customHeight="1" thickTop="1" x14ac:dyDescent="0.2">
      <c r="A11" s="58" t="s">
        <v>17</v>
      </c>
      <c r="B11" s="81" t="s">
        <v>354</v>
      </c>
      <c r="C11" s="290">
        <v>9400</v>
      </c>
      <c r="D11" s="42">
        <v>3799.71</v>
      </c>
      <c r="E11" s="42">
        <f t="shared" si="0"/>
        <v>5600.29</v>
      </c>
      <c r="F11" s="66"/>
      <c r="G11" s="22" t="s">
        <v>20</v>
      </c>
      <c r="H11" s="66"/>
      <c r="I11" s="327" t="s">
        <v>56</v>
      </c>
      <c r="J11" s="321"/>
      <c r="K11" s="321"/>
      <c r="L11" s="321"/>
    </row>
    <row r="12" spans="1:12" ht="80.099999999999994" customHeight="1" thickBot="1" x14ac:dyDescent="0.25">
      <c r="A12" s="59" t="s">
        <v>18</v>
      </c>
      <c r="B12" s="85" t="s">
        <v>355</v>
      </c>
      <c r="C12" s="292">
        <v>9400</v>
      </c>
      <c r="D12" s="121">
        <v>3800.17</v>
      </c>
      <c r="E12" s="121">
        <f t="shared" si="0"/>
        <v>5599.83</v>
      </c>
      <c r="F12" s="70"/>
      <c r="G12" s="23">
        <f>F11-F12</f>
        <v>0</v>
      </c>
      <c r="H12" s="68"/>
      <c r="I12" s="328"/>
      <c r="J12" s="326"/>
      <c r="K12" s="326"/>
      <c r="L12" s="326"/>
    </row>
    <row r="13" spans="1:12" ht="17.25" thickTop="1" x14ac:dyDescent="0.2">
      <c r="D13" s="63"/>
      <c r="E13" s="63"/>
      <c r="F13" s="64"/>
    </row>
  </sheetData>
  <sheetProtection algorithmName="SHA-512" hashValue="Obe6IfwhlsuCHKT/vemsdEe5qf4SVhop4vYRjcrK+h8ATAmYk+Ck57IfTbVrfCnRRBn2qb9bey5lw+pOqzl6cg==" saltValue="J8pJMRlVlwVgqGAHrNwagg==" spinCount="100000" sheet="1" objects="1" scenarios="1" selectLockedCells="1"/>
  <mergeCells count="5">
    <mergeCell ref="L3:L12"/>
    <mergeCell ref="K3:K12"/>
    <mergeCell ref="I11:I12"/>
    <mergeCell ref="I3:I10"/>
    <mergeCell ref="J3:J12"/>
  </mergeCells>
  <phoneticPr fontId="17" type="noConversion"/>
  <conditionalFormatting sqref="F3">
    <cfRule type="cellIs" dxfId="181" priority="25" stopIfTrue="1" operator="greaterThan">
      <formula>$E$3</formula>
    </cfRule>
  </conditionalFormatting>
  <conditionalFormatting sqref="F4">
    <cfRule type="cellIs" dxfId="180" priority="23" stopIfTrue="1" operator="greaterThan">
      <formula>$E$4</formula>
    </cfRule>
  </conditionalFormatting>
  <conditionalFormatting sqref="F5">
    <cfRule type="cellIs" dxfId="179" priority="22" stopIfTrue="1" operator="greaterThan">
      <formula>$E$5</formula>
    </cfRule>
  </conditionalFormatting>
  <conditionalFormatting sqref="F6">
    <cfRule type="cellIs" dxfId="178" priority="13" operator="greaterThan">
      <formula>$E$6</formula>
    </cfRule>
  </conditionalFormatting>
  <conditionalFormatting sqref="F7">
    <cfRule type="cellIs" dxfId="177" priority="20" stopIfTrue="1" operator="greaterThan">
      <formula>$E$7</formula>
    </cfRule>
  </conditionalFormatting>
  <conditionalFormatting sqref="F8">
    <cfRule type="cellIs" dxfId="176" priority="21" stopIfTrue="1" operator="greaterThan">
      <formula>$E$8</formula>
    </cfRule>
  </conditionalFormatting>
  <conditionalFormatting sqref="F9">
    <cfRule type="cellIs" dxfId="175" priority="17" stopIfTrue="1" operator="greaterThan">
      <formula>$E$9</formula>
    </cfRule>
  </conditionalFormatting>
  <conditionalFormatting sqref="F10">
    <cfRule type="cellIs" dxfId="174" priority="18" stopIfTrue="1" operator="greaterThan">
      <formula>$E$10</formula>
    </cfRule>
  </conditionalFormatting>
  <conditionalFormatting sqref="F11">
    <cfRule type="cellIs" dxfId="173" priority="15" stopIfTrue="1" operator="greaterThan">
      <formula>$E$11</formula>
    </cfRule>
  </conditionalFormatting>
  <conditionalFormatting sqref="F12">
    <cfRule type="cellIs" dxfId="172" priority="16" stopIfTrue="1" operator="greaterThan">
      <formula>$E$12</formula>
    </cfRule>
  </conditionalFormatting>
  <conditionalFormatting sqref="G4 G6 G8 G10 G12">
    <cfRule type="cellIs" dxfId="171" priority="14" stopIfTrue="1" operator="notBetween">
      <formula>2</formula>
      <formula>-2</formula>
    </cfRule>
  </conditionalFormatting>
  <conditionalFormatting sqref="G5 G7 G9">
    <cfRule type="cellIs" dxfId="170" priority="24" stopIfTrue="1" operator="notBetween">
      <formula>100</formula>
      <formula>-100</formula>
    </cfRule>
  </conditionalFormatting>
  <conditionalFormatting sqref="H3:H12">
    <cfRule type="cellIs" dxfId="169" priority="19" stopIfTrue="1" operator="greaterThan">
      <formula>$J$3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L29"/>
  <sheetViews>
    <sheetView zoomScale="85" zoomScaleNormal="85" workbookViewId="0">
      <selection activeCell="F23" sqref="F23"/>
    </sheetView>
  </sheetViews>
  <sheetFormatPr defaultColWidth="10.28515625" defaultRowHeight="16.5" x14ac:dyDescent="0.25"/>
  <cols>
    <col min="1" max="1" width="27.7109375" style="5" customWidth="1"/>
    <col min="2" max="2" width="31.85546875" style="5" customWidth="1"/>
    <col min="3" max="3" width="23.7109375" style="5" customWidth="1"/>
    <col min="4" max="4" width="23.28515625" style="5" customWidth="1"/>
    <col min="5" max="5" width="28" style="5" customWidth="1"/>
    <col min="6" max="6" width="19.140625" style="5" customWidth="1"/>
    <col min="7" max="7" width="18.7109375" style="5" customWidth="1"/>
    <col min="8" max="8" width="17.28515625" style="5" customWidth="1"/>
    <col min="9" max="9" width="33.5703125" style="5" bestFit="1" customWidth="1"/>
    <col min="10" max="10" width="12.7109375" style="5" customWidth="1"/>
    <col min="11" max="11" width="20" style="5" customWidth="1"/>
    <col min="12" max="12" width="18" style="5" customWidth="1"/>
    <col min="13" max="16384" width="10.28515625" style="5"/>
  </cols>
  <sheetData>
    <row r="1" spans="1:12" ht="28.5" thickBot="1" x14ac:dyDescent="0.45">
      <c r="A1" s="13" t="s">
        <v>79</v>
      </c>
      <c r="B1" s="6"/>
      <c r="C1" s="1"/>
      <c r="D1" s="6"/>
      <c r="E1" s="6"/>
      <c r="F1" s="6"/>
    </row>
    <row r="2" spans="1:12" ht="65.25" customHeight="1" thickTop="1" thickBot="1" x14ac:dyDescent="0.3">
      <c r="A2" s="26" t="s">
        <v>80</v>
      </c>
      <c r="B2" s="27" t="s">
        <v>331</v>
      </c>
      <c r="C2" s="7" t="s">
        <v>81</v>
      </c>
      <c r="D2" s="4" t="s">
        <v>357</v>
      </c>
      <c r="E2" s="4" t="s">
        <v>82</v>
      </c>
      <c r="F2" s="10" t="s">
        <v>83</v>
      </c>
      <c r="G2" s="29" t="s">
        <v>84</v>
      </c>
      <c r="H2" s="28" t="s">
        <v>85</v>
      </c>
      <c r="I2" s="28" t="s">
        <v>86</v>
      </c>
      <c r="J2" s="7" t="s">
        <v>87</v>
      </c>
      <c r="K2" s="7" t="s">
        <v>88</v>
      </c>
      <c r="L2" s="115" t="s">
        <v>89</v>
      </c>
    </row>
    <row r="3" spans="1:12" ht="33.75" thickTop="1" x14ac:dyDescent="0.25">
      <c r="A3" s="142" t="s">
        <v>90</v>
      </c>
      <c r="B3" s="193" t="s">
        <v>91</v>
      </c>
      <c r="C3" s="30">
        <v>7000</v>
      </c>
      <c r="D3" s="229">
        <v>2030.12</v>
      </c>
      <c r="E3" s="31">
        <f>C3-D3</f>
        <v>4969.88</v>
      </c>
      <c r="F3" s="116"/>
      <c r="G3" s="109" t="s">
        <v>92</v>
      </c>
      <c r="H3" s="95"/>
      <c r="I3" s="329" t="s">
        <v>93</v>
      </c>
      <c r="J3" s="332">
        <v>2</v>
      </c>
      <c r="K3" s="332" t="s">
        <v>94</v>
      </c>
      <c r="L3" s="335">
        <v>20</v>
      </c>
    </row>
    <row r="4" spans="1:12" ht="33.75" thickBot="1" x14ac:dyDescent="0.3">
      <c r="A4" s="143" t="s">
        <v>95</v>
      </c>
      <c r="B4" s="194" t="s">
        <v>96</v>
      </c>
      <c r="C4" s="32">
        <v>7000</v>
      </c>
      <c r="D4" s="228">
        <v>2030.21</v>
      </c>
      <c r="E4" s="122">
        <f>C4-D4</f>
        <v>4969.79</v>
      </c>
      <c r="F4" s="117"/>
      <c r="G4" s="110">
        <f>F3-F4</f>
        <v>0</v>
      </c>
      <c r="H4" s="102"/>
      <c r="I4" s="330"/>
      <c r="J4" s="333"/>
      <c r="K4" s="333"/>
      <c r="L4" s="336"/>
    </row>
    <row r="5" spans="1:12" ht="33.75" thickTop="1" x14ac:dyDescent="0.25">
      <c r="A5" s="142" t="s">
        <v>97</v>
      </c>
      <c r="B5" s="193" t="s">
        <v>98</v>
      </c>
      <c r="C5" s="30">
        <v>7000</v>
      </c>
      <c r="D5" s="229">
        <v>2029.24</v>
      </c>
      <c r="E5" s="31">
        <f t="shared" ref="E5:E24" si="0">C5-D5</f>
        <v>4970.76</v>
      </c>
      <c r="F5" s="116"/>
      <c r="G5" s="109">
        <f>F3-F5</f>
        <v>0</v>
      </c>
      <c r="H5" s="95"/>
      <c r="I5" s="330"/>
      <c r="J5" s="333"/>
      <c r="K5" s="333"/>
      <c r="L5" s="336"/>
    </row>
    <row r="6" spans="1:12" ht="33.75" thickBot="1" x14ac:dyDescent="0.3">
      <c r="A6" s="143" t="s">
        <v>99</v>
      </c>
      <c r="B6" s="195" t="s">
        <v>100</v>
      </c>
      <c r="C6" s="32">
        <v>7000</v>
      </c>
      <c r="D6" s="227">
        <v>2029.4</v>
      </c>
      <c r="E6" s="122">
        <f t="shared" si="0"/>
        <v>4970.6000000000004</v>
      </c>
      <c r="F6" s="118"/>
      <c r="G6" s="111">
        <f>F5-F6</f>
        <v>0</v>
      </c>
      <c r="H6" s="99"/>
      <c r="I6" s="330"/>
      <c r="J6" s="333"/>
      <c r="K6" s="333"/>
      <c r="L6" s="336"/>
    </row>
    <row r="7" spans="1:12" ht="33.75" thickTop="1" x14ac:dyDescent="0.25">
      <c r="A7" s="142" t="s">
        <v>101</v>
      </c>
      <c r="B7" s="206" t="s">
        <v>102</v>
      </c>
      <c r="C7" s="30">
        <v>7000</v>
      </c>
      <c r="D7" s="221">
        <v>2030.62</v>
      </c>
      <c r="E7" s="31">
        <f t="shared" si="0"/>
        <v>4969.38</v>
      </c>
      <c r="F7" s="119"/>
      <c r="G7" s="112">
        <f>F3-F7</f>
        <v>0</v>
      </c>
      <c r="H7" s="101"/>
      <c r="I7" s="330"/>
      <c r="J7" s="333"/>
      <c r="K7" s="333"/>
      <c r="L7" s="336"/>
    </row>
    <row r="8" spans="1:12" ht="33.75" thickBot="1" x14ac:dyDescent="0.3">
      <c r="A8" s="143" t="s">
        <v>103</v>
      </c>
      <c r="B8" s="194" t="s">
        <v>104</v>
      </c>
      <c r="C8" s="32">
        <v>7000</v>
      </c>
      <c r="D8" s="228">
        <v>2030.54</v>
      </c>
      <c r="E8" s="122">
        <f t="shared" si="0"/>
        <v>4969.46</v>
      </c>
      <c r="F8" s="117"/>
      <c r="G8" s="110">
        <f>F7-F8</f>
        <v>0</v>
      </c>
      <c r="H8" s="102"/>
      <c r="I8" s="330"/>
      <c r="J8" s="333"/>
      <c r="K8" s="333"/>
      <c r="L8" s="336"/>
    </row>
    <row r="9" spans="1:12" ht="17.25" thickTop="1" x14ac:dyDescent="0.25">
      <c r="A9" s="142" t="s">
        <v>105</v>
      </c>
      <c r="B9" s="193" t="s">
        <v>106</v>
      </c>
      <c r="C9" s="30">
        <v>7000</v>
      </c>
      <c r="D9" s="229">
        <v>2029.21</v>
      </c>
      <c r="E9" s="31">
        <f t="shared" si="0"/>
        <v>4970.79</v>
      </c>
      <c r="F9" s="116"/>
      <c r="G9" s="109">
        <f>F3-F9</f>
        <v>0</v>
      </c>
      <c r="H9" s="95"/>
      <c r="I9" s="330"/>
      <c r="J9" s="333"/>
      <c r="K9" s="333"/>
      <c r="L9" s="336"/>
    </row>
    <row r="10" spans="1:12" ht="17.25" thickBot="1" x14ac:dyDescent="0.3">
      <c r="A10" s="143" t="s">
        <v>107</v>
      </c>
      <c r="B10" s="195" t="s">
        <v>108</v>
      </c>
      <c r="C10" s="32">
        <v>7000</v>
      </c>
      <c r="D10" s="227">
        <v>2029.36</v>
      </c>
      <c r="E10" s="122">
        <f t="shared" si="0"/>
        <v>4970.6400000000003</v>
      </c>
      <c r="F10" s="118"/>
      <c r="G10" s="111">
        <f>F9-F10</f>
        <v>0</v>
      </c>
      <c r="H10" s="99"/>
      <c r="I10" s="330"/>
      <c r="J10" s="333"/>
      <c r="K10" s="333"/>
      <c r="L10" s="336"/>
    </row>
    <row r="11" spans="1:12" ht="33.75" thickTop="1" x14ac:dyDescent="0.25">
      <c r="A11" s="144" t="s">
        <v>109</v>
      </c>
      <c r="B11" s="193" t="s">
        <v>110</v>
      </c>
      <c r="C11" s="30">
        <v>7000</v>
      </c>
      <c r="D11" s="221">
        <v>2029.88</v>
      </c>
      <c r="E11" s="31">
        <f t="shared" si="0"/>
        <v>4970.12</v>
      </c>
      <c r="F11" s="119"/>
      <c r="G11" s="112">
        <f>F3-F11</f>
        <v>0</v>
      </c>
      <c r="H11" s="101"/>
      <c r="I11" s="330"/>
      <c r="J11" s="333"/>
      <c r="K11" s="333"/>
      <c r="L11" s="336"/>
    </row>
    <row r="12" spans="1:12" ht="33.75" thickBot="1" x14ac:dyDescent="0.3">
      <c r="A12" s="145" t="s">
        <v>111</v>
      </c>
      <c r="B12" s="195" t="s">
        <v>112</v>
      </c>
      <c r="C12" s="32">
        <v>7000</v>
      </c>
      <c r="D12" s="228">
        <v>2030.1</v>
      </c>
      <c r="E12" s="122">
        <f t="shared" si="0"/>
        <v>4969.8999999999996</v>
      </c>
      <c r="F12" s="117"/>
      <c r="G12" s="110">
        <f>F11-F12</f>
        <v>0</v>
      </c>
      <c r="H12" s="102"/>
      <c r="I12" s="330"/>
      <c r="J12" s="333"/>
      <c r="K12" s="333"/>
      <c r="L12" s="336"/>
    </row>
    <row r="13" spans="1:12" ht="17.25" thickTop="1" x14ac:dyDescent="0.25">
      <c r="A13" s="142" t="s">
        <v>113</v>
      </c>
      <c r="B13" s="193" t="s">
        <v>114</v>
      </c>
      <c r="C13" s="30">
        <v>7000</v>
      </c>
      <c r="D13" s="229">
        <v>2029.42</v>
      </c>
      <c r="E13" s="31">
        <f t="shared" si="0"/>
        <v>4970.58</v>
      </c>
      <c r="F13" s="116"/>
      <c r="G13" s="109">
        <f>F3-F13</f>
        <v>0</v>
      </c>
      <c r="H13" s="95"/>
      <c r="I13" s="330"/>
      <c r="J13" s="333"/>
      <c r="K13" s="333"/>
      <c r="L13" s="336"/>
    </row>
    <row r="14" spans="1:12" ht="17.25" thickBot="1" x14ac:dyDescent="0.3">
      <c r="A14" s="143" t="s">
        <v>115</v>
      </c>
      <c r="B14" s="194" t="s">
        <v>116</v>
      </c>
      <c r="C14" s="32">
        <v>7000</v>
      </c>
      <c r="D14" s="227">
        <v>2029.64</v>
      </c>
      <c r="E14" s="122">
        <f t="shared" si="0"/>
        <v>4970.3599999999997</v>
      </c>
      <c r="F14" s="118"/>
      <c r="G14" s="111">
        <f>F13-F14</f>
        <v>0</v>
      </c>
      <c r="H14" s="99"/>
      <c r="I14" s="330"/>
      <c r="J14" s="333"/>
      <c r="K14" s="333"/>
      <c r="L14" s="336"/>
    </row>
    <row r="15" spans="1:12" ht="17.25" thickTop="1" x14ac:dyDescent="0.25">
      <c r="A15" s="142" t="s">
        <v>117</v>
      </c>
      <c r="B15" s="193" t="s">
        <v>118</v>
      </c>
      <c r="C15" s="30">
        <v>7000</v>
      </c>
      <c r="D15" s="229">
        <v>2029.26</v>
      </c>
      <c r="E15" s="31">
        <f t="shared" si="0"/>
        <v>4970.74</v>
      </c>
      <c r="F15" s="116"/>
      <c r="G15" s="109">
        <f>F3-F15</f>
        <v>0</v>
      </c>
      <c r="H15" s="95"/>
      <c r="I15" s="330"/>
      <c r="J15" s="333"/>
      <c r="K15" s="333"/>
      <c r="L15" s="336"/>
    </row>
    <row r="16" spans="1:12" ht="17.25" thickBot="1" x14ac:dyDescent="0.3">
      <c r="A16" s="143" t="s">
        <v>119</v>
      </c>
      <c r="B16" s="194" t="s">
        <v>120</v>
      </c>
      <c r="C16" s="32">
        <v>7000</v>
      </c>
      <c r="D16" s="227">
        <v>2029.64</v>
      </c>
      <c r="E16" s="122">
        <f t="shared" si="0"/>
        <v>4970.3599999999997</v>
      </c>
      <c r="F16" s="118"/>
      <c r="G16" s="111">
        <f>F15-F16</f>
        <v>0</v>
      </c>
      <c r="H16" s="99"/>
      <c r="I16" s="330"/>
      <c r="J16" s="333"/>
      <c r="K16" s="333"/>
      <c r="L16" s="336"/>
    </row>
    <row r="17" spans="1:12" ht="17.25" thickTop="1" x14ac:dyDescent="0.25">
      <c r="A17" s="142" t="s">
        <v>121</v>
      </c>
      <c r="B17" s="193" t="s">
        <v>122</v>
      </c>
      <c r="C17" s="30">
        <v>7000</v>
      </c>
      <c r="D17" s="221">
        <v>2029.76</v>
      </c>
      <c r="E17" s="31">
        <f t="shared" si="0"/>
        <v>4970.24</v>
      </c>
      <c r="F17" s="119"/>
      <c r="G17" s="112">
        <f>F3-F17</f>
        <v>0</v>
      </c>
      <c r="H17" s="101"/>
      <c r="I17" s="330"/>
      <c r="J17" s="333"/>
      <c r="K17" s="333"/>
      <c r="L17" s="336"/>
    </row>
    <row r="18" spans="1:12" ht="17.25" thickBot="1" x14ac:dyDescent="0.3">
      <c r="A18" s="143" t="s">
        <v>123</v>
      </c>
      <c r="B18" s="194" t="s">
        <v>124</v>
      </c>
      <c r="C18" s="32">
        <v>7000</v>
      </c>
      <c r="D18" s="228">
        <v>2029.78</v>
      </c>
      <c r="E18" s="122">
        <f t="shared" si="0"/>
        <v>4970.22</v>
      </c>
      <c r="F18" s="117"/>
      <c r="G18" s="110">
        <f>F17-F18</f>
        <v>0</v>
      </c>
      <c r="H18" s="102"/>
      <c r="I18" s="330"/>
      <c r="J18" s="333"/>
      <c r="K18" s="333"/>
      <c r="L18" s="336"/>
    </row>
    <row r="19" spans="1:12" ht="17.25" thickTop="1" x14ac:dyDescent="0.25">
      <c r="A19" s="142" t="s">
        <v>125</v>
      </c>
      <c r="B19" s="193" t="s">
        <v>126</v>
      </c>
      <c r="C19" s="30">
        <v>7000</v>
      </c>
      <c r="D19" s="229">
        <v>2029.11</v>
      </c>
      <c r="E19" s="31">
        <f t="shared" si="0"/>
        <v>4970.8900000000003</v>
      </c>
      <c r="F19" s="116"/>
      <c r="G19" s="109">
        <f>F3-F19</f>
        <v>0</v>
      </c>
      <c r="H19" s="95"/>
      <c r="I19" s="330"/>
      <c r="J19" s="333"/>
      <c r="K19" s="333"/>
      <c r="L19" s="336"/>
    </row>
    <row r="20" spans="1:12" ht="17.25" thickBot="1" x14ac:dyDescent="0.3">
      <c r="A20" s="143" t="s">
        <v>127</v>
      </c>
      <c r="B20" s="194" t="s">
        <v>128</v>
      </c>
      <c r="C20" s="32">
        <v>7000</v>
      </c>
      <c r="D20" s="227">
        <v>2029.07</v>
      </c>
      <c r="E20" s="122">
        <f t="shared" si="0"/>
        <v>4970.93</v>
      </c>
      <c r="F20" s="118"/>
      <c r="G20" s="111">
        <f>F19-F20</f>
        <v>0</v>
      </c>
      <c r="H20" s="99"/>
      <c r="I20" s="330"/>
      <c r="J20" s="333"/>
      <c r="K20" s="333"/>
      <c r="L20" s="336"/>
    </row>
    <row r="21" spans="1:12" ht="17.25" thickTop="1" x14ac:dyDescent="0.25">
      <c r="A21" s="144" t="s">
        <v>129</v>
      </c>
      <c r="B21" s="202" t="s">
        <v>130</v>
      </c>
      <c r="C21" s="30">
        <v>7000</v>
      </c>
      <c r="D21" s="229">
        <v>2029.62</v>
      </c>
      <c r="E21" s="31">
        <f t="shared" si="0"/>
        <v>4970.38</v>
      </c>
      <c r="F21" s="116"/>
      <c r="G21" s="109">
        <f>F3-F21</f>
        <v>0</v>
      </c>
      <c r="H21" s="95"/>
      <c r="I21" s="330"/>
      <c r="J21" s="333"/>
      <c r="K21" s="333"/>
      <c r="L21" s="336"/>
    </row>
    <row r="22" spans="1:12" ht="17.25" thickBot="1" x14ac:dyDescent="0.3">
      <c r="A22" s="145" t="s">
        <v>131</v>
      </c>
      <c r="B22" s="203" t="s">
        <v>132</v>
      </c>
      <c r="C22" s="32">
        <v>7000</v>
      </c>
      <c r="D22" s="228">
        <v>2029.58</v>
      </c>
      <c r="E22" s="122">
        <f t="shared" si="0"/>
        <v>4970.42</v>
      </c>
      <c r="F22" s="117"/>
      <c r="G22" s="110">
        <f>F21-F22</f>
        <v>0</v>
      </c>
      <c r="H22" s="102"/>
      <c r="I22" s="331"/>
      <c r="J22" s="334"/>
      <c r="K22" s="334"/>
      <c r="L22" s="337"/>
    </row>
    <row r="23" spans="1:12" ht="33.75" thickTop="1" x14ac:dyDescent="0.25">
      <c r="A23" s="144" t="s">
        <v>133</v>
      </c>
      <c r="B23" s="193" t="s">
        <v>134</v>
      </c>
      <c r="C23" s="30">
        <v>7000</v>
      </c>
      <c r="D23" s="229">
        <v>2958.06</v>
      </c>
      <c r="E23" s="31">
        <f t="shared" si="0"/>
        <v>4041.94</v>
      </c>
      <c r="F23" s="116"/>
      <c r="G23" s="109" t="s">
        <v>135</v>
      </c>
      <c r="H23" s="95"/>
      <c r="I23" s="338" t="s">
        <v>136</v>
      </c>
      <c r="J23" s="340">
        <v>4</v>
      </c>
      <c r="K23" s="340" t="s">
        <v>137</v>
      </c>
      <c r="L23" s="342">
        <v>30</v>
      </c>
    </row>
    <row r="24" spans="1:12" ht="33.75" thickBot="1" x14ac:dyDescent="0.3">
      <c r="A24" s="145" t="s">
        <v>138</v>
      </c>
      <c r="B24" s="211" t="s">
        <v>139</v>
      </c>
      <c r="C24" s="33">
        <v>7000</v>
      </c>
      <c r="D24" s="231">
        <v>2958.16</v>
      </c>
      <c r="E24" s="34">
        <f t="shared" si="0"/>
        <v>4041.84</v>
      </c>
      <c r="F24" s="114"/>
      <c r="G24" s="111">
        <f>F23-F24</f>
        <v>0</v>
      </c>
      <c r="H24" s="99"/>
      <c r="I24" s="339"/>
      <c r="J24" s="341"/>
      <c r="K24" s="341"/>
      <c r="L24" s="343"/>
    </row>
    <row r="25" spans="1:12" ht="17.25" thickTop="1" x14ac:dyDescent="0.25">
      <c r="E25" s="105"/>
      <c r="F25" s="106"/>
    </row>
    <row r="26" spans="1:12" x14ac:dyDescent="0.25">
      <c r="F26" s="106"/>
    </row>
    <row r="27" spans="1:12" x14ac:dyDescent="0.25">
      <c r="F27" s="106"/>
    </row>
    <row r="28" spans="1:12" x14ac:dyDescent="0.25">
      <c r="F28" s="106"/>
    </row>
    <row r="29" spans="1:12" x14ac:dyDescent="0.25">
      <c r="F29" s="106"/>
    </row>
  </sheetData>
  <sheetProtection algorithmName="SHA-512" hashValue="1A71Z+3JliZmHPdteGhumj+DDJfvHj+BOeSl150SxMeV/XXd7ADAC4nLkRYMl1SAi+in1N28qsmvhJOgrddhrw==" saltValue="EmHdK7NA8YEbTpSFr4PVXA==" spinCount="100000" sheet="1" objects="1" scenarios="1" selectLockedCells="1"/>
  <mergeCells count="8">
    <mergeCell ref="I3:I22"/>
    <mergeCell ref="J3:J22"/>
    <mergeCell ref="K3:K22"/>
    <mergeCell ref="L3:L22"/>
    <mergeCell ref="I23:I24"/>
    <mergeCell ref="J23:J24"/>
    <mergeCell ref="K23:K24"/>
    <mergeCell ref="L23:L24"/>
  </mergeCells>
  <phoneticPr fontId="17" type="noConversion"/>
  <conditionalFormatting sqref="D24">
    <cfRule type="cellIs" dxfId="168" priority="2" stopIfTrue="1" operator="greaterThan">
      <formula>6000</formula>
    </cfRule>
  </conditionalFormatting>
  <conditionalFormatting sqref="F3">
    <cfRule type="cellIs" dxfId="167" priority="7" stopIfTrue="1" operator="greaterThan">
      <formula>$E$3</formula>
    </cfRule>
  </conditionalFormatting>
  <conditionalFormatting sqref="F4">
    <cfRule type="cellIs" dxfId="166" priority="8" stopIfTrue="1" operator="greaterThan">
      <formula>$E$4</formula>
    </cfRule>
  </conditionalFormatting>
  <conditionalFormatting sqref="F5">
    <cfRule type="cellIs" dxfId="165" priority="9" stopIfTrue="1" operator="greaterThan">
      <formula>$E$5</formula>
    </cfRule>
  </conditionalFormatting>
  <conditionalFormatting sqref="F6">
    <cfRule type="cellIs" dxfId="164" priority="10" stopIfTrue="1" operator="greaterThan">
      <formula>$E$6</formula>
    </cfRule>
  </conditionalFormatting>
  <conditionalFormatting sqref="F7">
    <cfRule type="cellIs" dxfId="163" priority="11" stopIfTrue="1" operator="greaterThan">
      <formula>$E$7</formula>
    </cfRule>
  </conditionalFormatting>
  <conditionalFormatting sqref="F8">
    <cfRule type="cellIs" dxfId="162" priority="12" stopIfTrue="1" operator="greaterThan">
      <formula>$E$8</formula>
    </cfRule>
  </conditionalFormatting>
  <conditionalFormatting sqref="F9">
    <cfRule type="cellIs" dxfId="161" priority="13" stopIfTrue="1" operator="greaterThan">
      <formula>$E$9</formula>
    </cfRule>
  </conditionalFormatting>
  <conditionalFormatting sqref="F10">
    <cfRule type="cellIs" dxfId="160" priority="14" stopIfTrue="1" operator="greaterThan">
      <formula>$E$10</formula>
    </cfRule>
  </conditionalFormatting>
  <conditionalFormatting sqref="F11">
    <cfRule type="cellIs" dxfId="159" priority="15" stopIfTrue="1" operator="greaterThan">
      <formula>$E$11</formula>
    </cfRule>
  </conditionalFormatting>
  <conditionalFormatting sqref="F12">
    <cfRule type="cellIs" dxfId="158" priority="16" stopIfTrue="1" operator="greaterThan">
      <formula>$E$12</formula>
    </cfRule>
  </conditionalFormatting>
  <conditionalFormatting sqref="F13">
    <cfRule type="cellIs" dxfId="157" priority="17" stopIfTrue="1" operator="greaterThan">
      <formula>$E$13</formula>
    </cfRule>
  </conditionalFormatting>
  <conditionalFormatting sqref="F14">
    <cfRule type="cellIs" dxfId="156" priority="18" stopIfTrue="1" operator="greaterThan">
      <formula>$E$14</formula>
    </cfRule>
  </conditionalFormatting>
  <conditionalFormatting sqref="F15">
    <cfRule type="cellIs" dxfId="155" priority="19" stopIfTrue="1" operator="greaterThan">
      <formula>$E$15</formula>
    </cfRule>
  </conditionalFormatting>
  <conditionalFormatting sqref="F16">
    <cfRule type="cellIs" dxfId="154" priority="20" stopIfTrue="1" operator="greaterThan">
      <formula>$E$16</formula>
    </cfRule>
  </conditionalFormatting>
  <conditionalFormatting sqref="F17">
    <cfRule type="cellIs" dxfId="153" priority="21" stopIfTrue="1" operator="greaterThan">
      <formula>$E$17</formula>
    </cfRule>
  </conditionalFormatting>
  <conditionalFormatting sqref="F18">
    <cfRule type="cellIs" dxfId="152" priority="22" stopIfTrue="1" operator="greaterThan">
      <formula>$E$18</formula>
    </cfRule>
  </conditionalFormatting>
  <conditionalFormatting sqref="F19">
    <cfRule type="cellIs" dxfId="151" priority="23" stopIfTrue="1" operator="greaterThan">
      <formula>$E$19</formula>
    </cfRule>
  </conditionalFormatting>
  <conditionalFormatting sqref="F20">
    <cfRule type="cellIs" dxfId="150" priority="24" stopIfTrue="1" operator="greaterThan">
      <formula>$E$20</formula>
    </cfRule>
  </conditionalFormatting>
  <conditionalFormatting sqref="F21">
    <cfRule type="cellIs" dxfId="149" priority="25" stopIfTrue="1" operator="greaterThan">
      <formula>$E$21</formula>
    </cfRule>
  </conditionalFormatting>
  <conditionalFormatting sqref="F22">
    <cfRule type="cellIs" dxfId="148" priority="26" stopIfTrue="1" operator="greaterThan">
      <formula>$E$22</formula>
    </cfRule>
  </conditionalFormatting>
  <conditionalFormatting sqref="F23">
    <cfRule type="cellIs" dxfId="147" priority="27" stopIfTrue="1" operator="greaterThan">
      <formula>$E$23</formula>
    </cfRule>
  </conditionalFormatting>
  <conditionalFormatting sqref="F24">
    <cfRule type="cellIs" dxfId="146" priority="28" stopIfTrue="1" operator="greaterThan">
      <formula>$E$24</formula>
    </cfRule>
  </conditionalFormatting>
  <conditionalFormatting sqref="G4 G6 G8 G10 G12 G14 G16 G18 G20 G22">
    <cfRule type="cellIs" dxfId="145" priority="5" stopIfTrue="1" operator="notBetween">
      <formula>2</formula>
      <formula>-2</formula>
    </cfRule>
  </conditionalFormatting>
  <conditionalFormatting sqref="G5 G7 G9 G11 G13 G15 G17 G19 G21">
    <cfRule type="cellIs" dxfId="144" priority="4" stopIfTrue="1" operator="notBetween">
      <formula>10</formula>
      <formula>-10</formula>
    </cfRule>
  </conditionalFormatting>
  <conditionalFormatting sqref="G24">
    <cfRule type="cellIs" dxfId="143" priority="6" stopIfTrue="1" operator="notBetween">
      <formula>250</formula>
      <formula>-250</formula>
    </cfRule>
  </conditionalFormatting>
  <conditionalFormatting sqref="H3:H22">
    <cfRule type="cellIs" dxfId="142" priority="1" stopIfTrue="1" operator="greaterThan">
      <formula>2</formula>
    </cfRule>
  </conditionalFormatting>
  <conditionalFormatting sqref="H23:H24">
    <cfRule type="cellIs" dxfId="141" priority="3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</sheetPr>
  <dimension ref="A1:O11"/>
  <sheetViews>
    <sheetView zoomScaleNormal="100" workbookViewId="0">
      <selection activeCell="F3" sqref="F3"/>
    </sheetView>
  </sheetViews>
  <sheetFormatPr defaultColWidth="10.28515625" defaultRowHeight="16.5" x14ac:dyDescent="0.25"/>
  <cols>
    <col min="1" max="1" width="26.28515625" style="6" customWidth="1"/>
    <col min="2" max="2" width="37.85546875" style="2" customWidth="1"/>
    <col min="3" max="3" width="26.28515625" style="108" customWidth="1"/>
    <col min="4" max="4" width="18.28515625" style="17" customWidth="1"/>
    <col min="5" max="5" width="27.5703125" style="2" customWidth="1"/>
    <col min="6" max="6" width="20.85546875" style="2" customWidth="1"/>
    <col min="7" max="7" width="13.42578125" style="1" customWidth="1"/>
    <col min="8" max="8" width="16.28515625" style="1" customWidth="1"/>
    <col min="9" max="9" width="16.42578125" style="6" customWidth="1"/>
    <col min="10" max="10" width="15.42578125" style="6" customWidth="1"/>
    <col min="11" max="11" width="18.5703125" style="6" customWidth="1"/>
    <col min="12" max="12" width="23" style="6" customWidth="1"/>
    <col min="13" max="16384" width="10.28515625" style="6"/>
  </cols>
  <sheetData>
    <row r="1" spans="1:15" ht="28.5" thickBot="1" x14ac:dyDescent="0.45">
      <c r="A1" s="13" t="s">
        <v>142</v>
      </c>
      <c r="B1" s="16"/>
      <c r="C1" s="107"/>
    </row>
    <row r="2" spans="1:15" s="18" customFormat="1" ht="48.75" customHeight="1" thickTop="1" thickBot="1" x14ac:dyDescent="0.3">
      <c r="A2" s="26" t="s">
        <v>69</v>
      </c>
      <c r="B2" s="27" t="s">
        <v>331</v>
      </c>
      <c r="C2" s="27" t="s">
        <v>70</v>
      </c>
      <c r="D2" s="27" t="s">
        <v>357</v>
      </c>
      <c r="E2" s="27" t="s">
        <v>140</v>
      </c>
      <c r="F2" s="113" t="s">
        <v>71</v>
      </c>
      <c r="G2" s="29" t="s">
        <v>72</v>
      </c>
      <c r="H2" s="28" t="s">
        <v>73</v>
      </c>
      <c r="I2" s="28" t="s">
        <v>74</v>
      </c>
      <c r="J2" s="11" t="s">
        <v>75</v>
      </c>
      <c r="K2" s="11" t="s">
        <v>76</v>
      </c>
      <c r="L2" s="135" t="s">
        <v>141</v>
      </c>
    </row>
    <row r="3" spans="1:15" s="18" customFormat="1" ht="43.5" thickTop="1" x14ac:dyDescent="0.25">
      <c r="A3" s="45" t="s">
        <v>143</v>
      </c>
      <c r="B3" s="208" t="s">
        <v>358</v>
      </c>
      <c r="C3" s="129">
        <v>5750</v>
      </c>
      <c r="D3" s="293">
        <v>3134.1200000000003</v>
      </c>
      <c r="E3" s="130">
        <f t="shared" ref="E3:E10" si="0">C3-D3</f>
        <v>2615.8799999999997</v>
      </c>
      <c r="F3" s="95"/>
      <c r="G3" s="15" t="s">
        <v>144</v>
      </c>
      <c r="H3" s="103"/>
      <c r="I3" s="344" t="s">
        <v>145</v>
      </c>
      <c r="J3" s="332">
        <v>2</v>
      </c>
      <c r="K3" s="332" t="s">
        <v>146</v>
      </c>
      <c r="L3" s="346">
        <v>20</v>
      </c>
    </row>
    <row r="4" spans="1:15" s="18" customFormat="1" ht="42.75" x14ac:dyDescent="0.25">
      <c r="A4" s="120" t="s">
        <v>147</v>
      </c>
      <c r="B4" s="210" t="s">
        <v>359</v>
      </c>
      <c r="C4" s="131">
        <v>5750</v>
      </c>
      <c r="D4" s="294">
        <v>3134.01</v>
      </c>
      <c r="E4" s="132">
        <f t="shared" si="0"/>
        <v>2615.9899999999998</v>
      </c>
      <c r="F4" s="97"/>
      <c r="G4" s="40">
        <f>F3-F4</f>
        <v>0</v>
      </c>
      <c r="H4" s="123"/>
      <c r="I4" s="345"/>
      <c r="J4" s="333"/>
      <c r="K4" s="333"/>
      <c r="L4" s="347"/>
      <c r="O4" s="19"/>
    </row>
    <row r="5" spans="1:15" s="18" customFormat="1" ht="42.75" x14ac:dyDescent="0.25">
      <c r="A5" s="120" t="s">
        <v>148</v>
      </c>
      <c r="B5" s="210" t="s">
        <v>360</v>
      </c>
      <c r="C5" s="131">
        <v>5750</v>
      </c>
      <c r="D5" s="294">
        <v>3791.48</v>
      </c>
      <c r="E5" s="132">
        <f t="shared" si="0"/>
        <v>1958.52</v>
      </c>
      <c r="F5" s="97"/>
      <c r="G5" s="3" t="s">
        <v>144</v>
      </c>
      <c r="H5" s="123"/>
      <c r="I5" s="345" t="s">
        <v>145</v>
      </c>
      <c r="J5" s="333"/>
      <c r="K5" s="333"/>
      <c r="L5" s="347"/>
    </row>
    <row r="6" spans="1:15" s="18" customFormat="1" ht="43.5" thickBot="1" x14ac:dyDescent="0.3">
      <c r="A6" s="46" t="s">
        <v>149</v>
      </c>
      <c r="B6" s="209" t="s">
        <v>361</v>
      </c>
      <c r="C6" s="133">
        <v>5750</v>
      </c>
      <c r="D6" s="295">
        <v>3791.49</v>
      </c>
      <c r="E6" s="134">
        <f t="shared" si="0"/>
        <v>1958.5100000000002</v>
      </c>
      <c r="F6" s="99"/>
      <c r="G6" s="14">
        <f>F5-F6</f>
        <v>0</v>
      </c>
      <c r="H6" s="100"/>
      <c r="I6" s="349"/>
      <c r="J6" s="333"/>
      <c r="K6" s="333"/>
      <c r="L6" s="347"/>
      <c r="N6" s="20"/>
    </row>
    <row r="7" spans="1:15" s="18" customFormat="1" ht="43.5" thickTop="1" x14ac:dyDescent="0.25">
      <c r="A7" s="45" t="s">
        <v>150</v>
      </c>
      <c r="B7" s="208" t="s">
        <v>362</v>
      </c>
      <c r="C7" s="129">
        <v>5750</v>
      </c>
      <c r="D7" s="293">
        <v>3295.2200000000003</v>
      </c>
      <c r="E7" s="130">
        <f t="shared" si="0"/>
        <v>2454.7799999999997</v>
      </c>
      <c r="F7" s="95"/>
      <c r="G7" s="15" t="s">
        <v>144</v>
      </c>
      <c r="H7" s="103"/>
      <c r="I7" s="344" t="s">
        <v>145</v>
      </c>
      <c r="J7" s="333"/>
      <c r="K7" s="333"/>
      <c r="L7" s="347"/>
    </row>
    <row r="8" spans="1:15" s="18" customFormat="1" ht="42.75" x14ac:dyDescent="0.25">
      <c r="A8" s="120" t="s">
        <v>151</v>
      </c>
      <c r="B8" s="210" t="s">
        <v>363</v>
      </c>
      <c r="C8" s="131">
        <v>5750</v>
      </c>
      <c r="D8" s="294">
        <v>3295.58</v>
      </c>
      <c r="E8" s="132">
        <f t="shared" si="0"/>
        <v>2454.42</v>
      </c>
      <c r="F8" s="97"/>
      <c r="G8" s="40">
        <f>F7-F8</f>
        <v>0</v>
      </c>
      <c r="H8" s="123"/>
      <c r="I8" s="345"/>
      <c r="J8" s="333"/>
      <c r="K8" s="333"/>
      <c r="L8" s="347"/>
      <c r="O8" s="19"/>
    </row>
    <row r="9" spans="1:15" s="18" customFormat="1" ht="42.75" x14ac:dyDescent="0.25">
      <c r="A9" s="120" t="s">
        <v>152</v>
      </c>
      <c r="B9" s="210" t="s">
        <v>364</v>
      </c>
      <c r="C9" s="131">
        <v>5750</v>
      </c>
      <c r="D9" s="294">
        <v>4064.3900000000003</v>
      </c>
      <c r="E9" s="132">
        <f t="shared" si="0"/>
        <v>1685.6099999999997</v>
      </c>
      <c r="F9" s="97"/>
      <c r="G9" s="3" t="s">
        <v>144</v>
      </c>
      <c r="H9" s="123"/>
      <c r="I9" s="345" t="s">
        <v>145</v>
      </c>
      <c r="J9" s="333"/>
      <c r="K9" s="333"/>
      <c r="L9" s="347"/>
    </row>
    <row r="10" spans="1:15" s="18" customFormat="1" ht="43.5" thickBot="1" x14ac:dyDescent="0.3">
      <c r="A10" s="46" t="s">
        <v>153</v>
      </c>
      <c r="B10" s="209" t="s">
        <v>365</v>
      </c>
      <c r="C10" s="133">
        <v>5750</v>
      </c>
      <c r="D10" s="295">
        <v>4064.6099999999997</v>
      </c>
      <c r="E10" s="134">
        <f t="shared" si="0"/>
        <v>1685.3900000000003</v>
      </c>
      <c r="F10" s="99"/>
      <c r="G10" s="14">
        <f>F9-F10</f>
        <v>0</v>
      </c>
      <c r="H10" s="100"/>
      <c r="I10" s="349"/>
      <c r="J10" s="334"/>
      <c r="K10" s="334"/>
      <c r="L10" s="348"/>
      <c r="N10" s="20"/>
    </row>
    <row r="11" spans="1:15" ht="17.25" thickTop="1" x14ac:dyDescent="0.25"/>
  </sheetData>
  <sheetProtection algorithmName="SHA-512" hashValue="jV5g1st+gq5L2jWJDtVyRm4ocf59KUG7WEfvybOuje1/oT3rWaEPi6Oe+uglFwUlCD6EgZ44ch1bv8eY++1aSA==" saltValue="tgqQeng8x8OmDDygnGYokA==" spinCount="100000" sheet="1" objects="1" scenarios="1" selectLockedCells="1"/>
  <mergeCells count="7">
    <mergeCell ref="I3:I4"/>
    <mergeCell ref="J3:J10"/>
    <mergeCell ref="K3:K10"/>
    <mergeCell ref="L3:L10"/>
    <mergeCell ref="I5:I6"/>
    <mergeCell ref="I7:I8"/>
    <mergeCell ref="I9:I10"/>
  </mergeCells>
  <phoneticPr fontId="17" type="noConversion"/>
  <conditionalFormatting sqref="F3">
    <cfRule type="cellIs" dxfId="140" priority="3" stopIfTrue="1" operator="greaterThan">
      <formula>$E$3</formula>
    </cfRule>
  </conditionalFormatting>
  <conditionalFormatting sqref="F4">
    <cfRule type="cellIs" dxfId="139" priority="4" stopIfTrue="1" operator="greaterThan">
      <formula>$E$4</formula>
    </cfRule>
  </conditionalFormatting>
  <conditionalFormatting sqref="F5">
    <cfRule type="cellIs" dxfId="138" priority="5" stopIfTrue="1" operator="greaterThan">
      <formula>$E$5</formula>
    </cfRule>
  </conditionalFormatting>
  <conditionalFormatting sqref="F6">
    <cfRule type="cellIs" dxfId="137" priority="6" stopIfTrue="1" operator="greaterThan">
      <formula>$E$6</formula>
    </cfRule>
  </conditionalFormatting>
  <conditionalFormatting sqref="F7">
    <cfRule type="cellIs" dxfId="136" priority="7" stopIfTrue="1" operator="greaterThan">
      <formula>$E$7</formula>
    </cfRule>
  </conditionalFormatting>
  <conditionalFormatting sqref="F8">
    <cfRule type="cellIs" dxfId="135" priority="8" stopIfTrue="1" operator="greaterThan">
      <formula>$E$8</formula>
    </cfRule>
  </conditionalFormatting>
  <conditionalFormatting sqref="F9">
    <cfRule type="cellIs" dxfId="134" priority="9" stopIfTrue="1" operator="greaterThan">
      <formula>$E$9</formula>
    </cfRule>
  </conditionalFormatting>
  <conditionalFormatting sqref="F10">
    <cfRule type="cellIs" dxfId="133" priority="10" stopIfTrue="1" operator="greaterThan">
      <formula>$E$10</formula>
    </cfRule>
  </conditionalFormatting>
  <conditionalFormatting sqref="G4 G6 G8 G10">
    <cfRule type="cellIs" dxfId="132" priority="2" stopIfTrue="1" operator="notBetween">
      <formula>-2</formula>
      <formula>2</formula>
    </cfRule>
  </conditionalFormatting>
  <conditionalFormatting sqref="H3:H10">
    <cfRule type="cellIs" dxfId="131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O19"/>
  <sheetViews>
    <sheetView zoomScaleNormal="100" workbookViewId="0">
      <selection activeCell="F3" sqref="F3"/>
    </sheetView>
  </sheetViews>
  <sheetFormatPr defaultColWidth="10.28515625" defaultRowHeight="16.5" x14ac:dyDescent="0.25"/>
  <cols>
    <col min="1" max="1" width="28.28515625" style="6" customWidth="1"/>
    <col min="2" max="2" width="51.7109375" style="2" customWidth="1"/>
    <col min="3" max="3" width="24.42578125" style="108" customWidth="1"/>
    <col min="4" max="4" width="24" style="17" customWidth="1"/>
    <col min="5" max="5" width="27" style="2" customWidth="1"/>
    <col min="6" max="6" width="19.7109375" style="2" customWidth="1"/>
    <col min="7" max="7" width="16.5703125" style="232" customWidth="1"/>
    <col min="8" max="8" width="9.140625" style="1" customWidth="1"/>
    <col min="9" max="9" width="16.85546875" style="6" customWidth="1"/>
    <col min="10" max="10" width="15" style="6" customWidth="1"/>
    <col min="11" max="11" width="17.7109375" style="6" customWidth="1"/>
    <col min="12" max="12" width="22.42578125" style="6" customWidth="1"/>
    <col min="13" max="16384" width="10.28515625" style="6"/>
  </cols>
  <sheetData>
    <row r="1" spans="1:15" ht="28.5" thickBot="1" x14ac:dyDescent="0.45">
      <c r="A1" s="13" t="s">
        <v>314</v>
      </c>
      <c r="B1" s="16"/>
      <c r="C1" s="107"/>
    </row>
    <row r="2" spans="1:15" s="18" customFormat="1" ht="34.5" thickTop="1" thickBot="1" x14ac:dyDescent="0.3">
      <c r="A2" s="26" t="s">
        <v>69</v>
      </c>
      <c r="B2" s="27" t="s">
        <v>331</v>
      </c>
      <c r="C2" s="7" t="s">
        <v>70</v>
      </c>
      <c r="D2" s="7" t="s">
        <v>357</v>
      </c>
      <c r="E2" s="7" t="s">
        <v>140</v>
      </c>
      <c r="F2" s="10" t="s">
        <v>71</v>
      </c>
      <c r="G2" s="29" t="s">
        <v>72</v>
      </c>
      <c r="H2" s="28" t="s">
        <v>73</v>
      </c>
      <c r="I2" s="28" t="s">
        <v>74</v>
      </c>
      <c r="J2" s="7" t="s">
        <v>75</v>
      </c>
      <c r="K2" s="11" t="s">
        <v>76</v>
      </c>
      <c r="L2" s="233" t="s">
        <v>141</v>
      </c>
    </row>
    <row r="3" spans="1:15" s="18" customFormat="1" ht="17.25" thickTop="1" x14ac:dyDescent="0.25">
      <c r="A3" s="45" t="s">
        <v>156</v>
      </c>
      <c r="B3" s="196" t="s">
        <v>370</v>
      </c>
      <c r="C3" s="30">
        <v>7000</v>
      </c>
      <c r="D3" s="296">
        <v>3249.87</v>
      </c>
      <c r="E3" s="234">
        <f>C3-D3</f>
        <v>3750.13</v>
      </c>
      <c r="F3" s="95"/>
      <c r="G3" s="15" t="s">
        <v>144</v>
      </c>
      <c r="H3" s="103"/>
      <c r="I3" s="344" t="s">
        <v>145</v>
      </c>
      <c r="J3" s="344">
        <v>1</v>
      </c>
      <c r="K3" s="350" t="s">
        <v>146</v>
      </c>
      <c r="L3" s="346">
        <v>15</v>
      </c>
    </row>
    <row r="4" spans="1:15" s="18" customFormat="1" x14ac:dyDescent="0.25">
      <c r="A4" s="120" t="s">
        <v>315</v>
      </c>
      <c r="B4" s="188" t="s">
        <v>371</v>
      </c>
      <c r="C4" s="235">
        <v>7000</v>
      </c>
      <c r="D4" s="297">
        <v>3249.89</v>
      </c>
      <c r="E4" s="236">
        <f>C4-D4</f>
        <v>3750.11</v>
      </c>
      <c r="F4" s="97"/>
      <c r="G4" s="40">
        <f>F3-F4</f>
        <v>0</v>
      </c>
      <c r="H4" s="123"/>
      <c r="I4" s="356"/>
      <c r="J4" s="356"/>
      <c r="K4" s="351"/>
      <c r="L4" s="347"/>
      <c r="O4" s="19"/>
    </row>
    <row r="5" spans="1:15" s="18" customFormat="1" x14ac:dyDescent="0.25">
      <c r="A5" s="120" t="s">
        <v>155</v>
      </c>
      <c r="B5" s="188" t="s">
        <v>372</v>
      </c>
      <c r="C5" s="237">
        <v>7000</v>
      </c>
      <c r="D5" s="297">
        <v>2996.65</v>
      </c>
      <c r="E5" s="238">
        <f>C5-D5</f>
        <v>4003.35</v>
      </c>
      <c r="F5" s="97"/>
      <c r="G5" s="3" t="s">
        <v>144</v>
      </c>
      <c r="H5" s="123"/>
      <c r="I5" s="345" t="s">
        <v>145</v>
      </c>
      <c r="J5" s="345">
        <v>2</v>
      </c>
      <c r="K5" s="351"/>
      <c r="L5" s="347"/>
    </row>
    <row r="6" spans="1:15" s="18" customFormat="1" ht="17.25" thickBot="1" x14ac:dyDescent="0.3">
      <c r="A6" s="46" t="s">
        <v>154</v>
      </c>
      <c r="B6" s="189" t="s">
        <v>373</v>
      </c>
      <c r="C6" s="33">
        <v>7000</v>
      </c>
      <c r="D6" s="298">
        <v>2996.75</v>
      </c>
      <c r="E6" s="239">
        <f>C6-D6</f>
        <v>4003.25</v>
      </c>
      <c r="F6" s="99"/>
      <c r="G6" s="14">
        <f>F5-F6</f>
        <v>0</v>
      </c>
      <c r="H6" s="100"/>
      <c r="I6" s="349"/>
      <c r="J6" s="349"/>
      <c r="K6" s="351"/>
      <c r="L6" s="347"/>
      <c r="N6" s="20"/>
    </row>
    <row r="7" spans="1:15" s="18" customFormat="1" ht="17.25" thickTop="1" x14ac:dyDescent="0.25">
      <c r="A7" s="45" t="s">
        <v>160</v>
      </c>
      <c r="B7" s="196" t="s">
        <v>374</v>
      </c>
      <c r="C7" s="30">
        <v>7000</v>
      </c>
      <c r="D7" s="296">
        <v>3044.49</v>
      </c>
      <c r="E7" s="234">
        <f t="shared" ref="E7:E14" si="0">C7-D7</f>
        <v>3955.51</v>
      </c>
      <c r="F7" s="95"/>
      <c r="G7" s="15" t="s">
        <v>144</v>
      </c>
      <c r="H7" s="103"/>
      <c r="I7" s="344" t="s">
        <v>145</v>
      </c>
      <c r="J7" s="344">
        <v>1</v>
      </c>
      <c r="K7" s="351"/>
      <c r="L7" s="347"/>
    </row>
    <row r="8" spans="1:15" s="18" customFormat="1" x14ac:dyDescent="0.25">
      <c r="A8" s="120" t="s">
        <v>159</v>
      </c>
      <c r="B8" s="188" t="s">
        <v>375</v>
      </c>
      <c r="C8" s="235">
        <v>7000</v>
      </c>
      <c r="D8" s="297">
        <v>3044.42</v>
      </c>
      <c r="E8" s="236">
        <f t="shared" si="0"/>
        <v>3955.58</v>
      </c>
      <c r="F8" s="97"/>
      <c r="G8" s="40">
        <f>F7-F8</f>
        <v>0</v>
      </c>
      <c r="H8" s="123"/>
      <c r="I8" s="345"/>
      <c r="J8" s="356"/>
      <c r="K8" s="351"/>
      <c r="L8" s="347"/>
      <c r="O8" s="19"/>
    </row>
    <row r="9" spans="1:15" s="18" customFormat="1" x14ac:dyDescent="0.25">
      <c r="A9" s="120" t="s">
        <v>158</v>
      </c>
      <c r="B9" s="188" t="s">
        <v>376</v>
      </c>
      <c r="C9" s="237">
        <v>7000</v>
      </c>
      <c r="D9" s="297">
        <v>3245.14</v>
      </c>
      <c r="E9" s="238">
        <f t="shared" si="0"/>
        <v>3754.86</v>
      </c>
      <c r="F9" s="97"/>
      <c r="G9" s="3" t="s">
        <v>144</v>
      </c>
      <c r="H9" s="123"/>
      <c r="I9" s="345" t="s">
        <v>145</v>
      </c>
      <c r="J9" s="345">
        <v>2</v>
      </c>
      <c r="K9" s="351"/>
      <c r="L9" s="347"/>
    </row>
    <row r="10" spans="1:15" s="18" customFormat="1" ht="17.25" thickBot="1" x14ac:dyDescent="0.3">
      <c r="A10" s="46" t="s">
        <v>157</v>
      </c>
      <c r="B10" s="189" t="s">
        <v>377</v>
      </c>
      <c r="C10" s="33">
        <v>7000</v>
      </c>
      <c r="D10" s="298">
        <v>3245.04</v>
      </c>
      <c r="E10" s="239">
        <f t="shared" si="0"/>
        <v>3754.96</v>
      </c>
      <c r="F10" s="99"/>
      <c r="G10" s="14">
        <f>F9-F10</f>
        <v>0</v>
      </c>
      <c r="H10" s="100"/>
      <c r="I10" s="349"/>
      <c r="J10" s="349"/>
      <c r="K10" s="351"/>
      <c r="L10" s="347"/>
      <c r="N10" s="20"/>
    </row>
    <row r="11" spans="1:15" s="18" customFormat="1" ht="29.25" thickTop="1" x14ac:dyDescent="0.25">
      <c r="A11" s="45" t="s">
        <v>164</v>
      </c>
      <c r="B11" s="196" t="s">
        <v>378</v>
      </c>
      <c r="C11" s="30">
        <v>7000</v>
      </c>
      <c r="D11" s="296">
        <v>5422.02</v>
      </c>
      <c r="E11" s="234">
        <f t="shared" si="0"/>
        <v>1577.9799999999996</v>
      </c>
      <c r="F11" s="95"/>
      <c r="G11" s="15" t="s">
        <v>144</v>
      </c>
      <c r="H11" s="103"/>
      <c r="I11" s="344" t="s">
        <v>145</v>
      </c>
      <c r="J11" s="344">
        <v>1</v>
      </c>
      <c r="K11" s="351"/>
      <c r="L11" s="347"/>
    </row>
    <row r="12" spans="1:15" s="18" customFormat="1" ht="28.5" x14ac:dyDescent="0.25">
      <c r="A12" s="120" t="s">
        <v>163</v>
      </c>
      <c r="B12" s="188" t="s">
        <v>379</v>
      </c>
      <c r="C12" s="235">
        <v>7000</v>
      </c>
      <c r="D12" s="297">
        <v>5421.8099999999995</v>
      </c>
      <c r="E12" s="236">
        <f t="shared" si="0"/>
        <v>1578.1900000000005</v>
      </c>
      <c r="F12" s="97"/>
      <c r="G12" s="40">
        <f>F11-F12</f>
        <v>0</v>
      </c>
      <c r="H12" s="123"/>
      <c r="I12" s="345"/>
      <c r="J12" s="356"/>
      <c r="K12" s="351"/>
      <c r="L12" s="347"/>
      <c r="O12" s="19"/>
    </row>
    <row r="13" spans="1:15" s="18" customFormat="1" ht="28.5" x14ac:dyDescent="0.25">
      <c r="A13" s="120" t="s">
        <v>162</v>
      </c>
      <c r="B13" s="188" t="s">
        <v>380</v>
      </c>
      <c r="C13" s="237">
        <v>7000</v>
      </c>
      <c r="D13" s="297">
        <v>4075.66</v>
      </c>
      <c r="E13" s="238">
        <f t="shared" si="0"/>
        <v>2924.34</v>
      </c>
      <c r="F13" s="97"/>
      <c r="G13" s="3" t="s">
        <v>144</v>
      </c>
      <c r="H13" s="123"/>
      <c r="I13" s="345" t="s">
        <v>145</v>
      </c>
      <c r="J13" s="345">
        <v>2</v>
      </c>
      <c r="K13" s="351"/>
      <c r="L13" s="347"/>
    </row>
    <row r="14" spans="1:15" s="18" customFormat="1" ht="29.25" thickBot="1" x14ac:dyDescent="0.3">
      <c r="A14" s="46" t="s">
        <v>161</v>
      </c>
      <c r="B14" s="189" t="s">
        <v>381</v>
      </c>
      <c r="C14" s="33">
        <v>7000</v>
      </c>
      <c r="D14" s="298">
        <v>4075.4000000000005</v>
      </c>
      <c r="E14" s="239">
        <f t="shared" si="0"/>
        <v>2924.5999999999995</v>
      </c>
      <c r="F14" s="99"/>
      <c r="G14" s="14">
        <f>F13-F14</f>
        <v>0</v>
      </c>
      <c r="H14" s="100"/>
      <c r="I14" s="349"/>
      <c r="J14" s="349"/>
      <c r="K14" s="351"/>
      <c r="L14" s="347"/>
      <c r="N14" s="20"/>
    </row>
    <row r="15" spans="1:15" s="18" customFormat="1" ht="29.25" thickTop="1" x14ac:dyDescent="0.25">
      <c r="A15" s="45" t="s">
        <v>369</v>
      </c>
      <c r="B15" s="196" t="s">
        <v>382</v>
      </c>
      <c r="C15" s="30">
        <v>7000</v>
      </c>
      <c r="D15" s="296">
        <v>5638.1500000000005</v>
      </c>
      <c r="E15" s="234">
        <f t="shared" ref="E15:E18" si="1">C15-D15</f>
        <v>1361.8499999999995</v>
      </c>
      <c r="F15" s="95"/>
      <c r="G15" s="15" t="s">
        <v>8</v>
      </c>
      <c r="H15" s="103"/>
      <c r="I15" s="344" t="s">
        <v>145</v>
      </c>
      <c r="J15" s="344">
        <v>1</v>
      </c>
      <c r="K15" s="352"/>
      <c r="L15" s="354"/>
    </row>
    <row r="16" spans="1:15" s="18" customFormat="1" ht="28.5" x14ac:dyDescent="0.25">
      <c r="A16" s="120" t="s">
        <v>368</v>
      </c>
      <c r="B16" s="188" t="s">
        <v>383</v>
      </c>
      <c r="C16" s="235">
        <v>7000</v>
      </c>
      <c r="D16" s="297">
        <v>5637.3700000000008</v>
      </c>
      <c r="E16" s="236">
        <f t="shared" si="1"/>
        <v>1362.6299999999992</v>
      </c>
      <c r="F16" s="97"/>
      <c r="G16" s="40">
        <f>F15-F16</f>
        <v>0</v>
      </c>
      <c r="H16" s="123"/>
      <c r="I16" s="345"/>
      <c r="J16" s="356"/>
      <c r="K16" s="352"/>
      <c r="L16" s="354"/>
      <c r="O16" s="19"/>
    </row>
    <row r="17" spans="1:14" s="18" customFormat="1" ht="28.5" x14ac:dyDescent="0.25">
      <c r="A17" s="120" t="s">
        <v>367</v>
      </c>
      <c r="B17" s="188" t="s">
        <v>384</v>
      </c>
      <c r="C17" s="237">
        <v>7000</v>
      </c>
      <c r="D17" s="297">
        <v>4897.51</v>
      </c>
      <c r="E17" s="238">
        <f t="shared" si="1"/>
        <v>2102.4899999999998</v>
      </c>
      <c r="F17" s="97"/>
      <c r="G17" s="3" t="s">
        <v>8</v>
      </c>
      <c r="H17" s="123"/>
      <c r="I17" s="345" t="s">
        <v>145</v>
      </c>
      <c r="J17" s="345">
        <v>2</v>
      </c>
      <c r="K17" s="352"/>
      <c r="L17" s="354"/>
    </row>
    <row r="18" spans="1:14" s="18" customFormat="1" ht="29.25" thickBot="1" x14ac:dyDescent="0.3">
      <c r="A18" s="46" t="s">
        <v>366</v>
      </c>
      <c r="B18" s="189" t="s">
        <v>385</v>
      </c>
      <c r="C18" s="33">
        <v>7000</v>
      </c>
      <c r="D18" s="298">
        <v>4896.9800000000005</v>
      </c>
      <c r="E18" s="239">
        <f t="shared" si="1"/>
        <v>2103.0199999999995</v>
      </c>
      <c r="F18" s="99"/>
      <c r="G18" s="14">
        <f>F17-F18</f>
        <v>0</v>
      </c>
      <c r="H18" s="100"/>
      <c r="I18" s="349"/>
      <c r="J18" s="349"/>
      <c r="K18" s="353"/>
      <c r="L18" s="355"/>
      <c r="N18" s="20"/>
    </row>
    <row r="19" spans="1:14" ht="17.25" thickTop="1" x14ac:dyDescent="0.25"/>
  </sheetData>
  <sheetProtection algorithmName="SHA-512" hashValue="5Q/TbWLPd0VQ7rtIoJEV6PourtL7rDjfjEaeBavFwLCDcf1UJs/u72IU//aR5Uf9zxyRtSZzN2ciSxMogxxR2g==" saltValue="JI4O7P0t2bLX7GlEuVxX0A==" spinCount="100000" sheet="1" objects="1" scenarios="1" selectLockedCells="1"/>
  <mergeCells count="18">
    <mergeCell ref="I13:I14"/>
    <mergeCell ref="J13:J14"/>
    <mergeCell ref="K3:K18"/>
    <mergeCell ref="L3:L18"/>
    <mergeCell ref="I15:I16"/>
    <mergeCell ref="J15:J16"/>
    <mergeCell ref="I17:I18"/>
    <mergeCell ref="J17:J18"/>
    <mergeCell ref="I3:I4"/>
    <mergeCell ref="J3:J4"/>
    <mergeCell ref="I5:I6"/>
    <mergeCell ref="J5:J6"/>
    <mergeCell ref="I7:I8"/>
    <mergeCell ref="J7:J8"/>
    <mergeCell ref="I9:I10"/>
    <mergeCell ref="J9:J10"/>
    <mergeCell ref="I11:I12"/>
    <mergeCell ref="J11:J12"/>
  </mergeCells>
  <phoneticPr fontId="17" type="noConversion"/>
  <conditionalFormatting sqref="D3">
    <cfRule type="cellIs" dxfId="130" priority="10" stopIfTrue="1" operator="greaterThan">
      <formula>$E$4</formula>
    </cfRule>
  </conditionalFormatting>
  <conditionalFormatting sqref="D4:D5">
    <cfRule type="cellIs" dxfId="129" priority="9" stopIfTrue="1" operator="greaterThan">
      <formula>$E$5</formula>
    </cfRule>
  </conditionalFormatting>
  <conditionalFormatting sqref="D5">
    <cfRule type="cellIs" dxfId="128" priority="12" stopIfTrue="1" operator="greaterThan">
      <formula>$E$6</formula>
    </cfRule>
  </conditionalFormatting>
  <conditionalFormatting sqref="D6 D10">
    <cfRule type="cellIs" dxfId="127" priority="13" stopIfTrue="1" operator="greaterThan">
      <formula>$E$7</formula>
    </cfRule>
  </conditionalFormatting>
  <conditionalFormatting sqref="D7">
    <cfRule type="cellIs" dxfId="126" priority="6" stopIfTrue="1" operator="greaterThan">
      <formula>$E$4</formula>
    </cfRule>
  </conditionalFormatting>
  <conditionalFormatting sqref="D8:D9">
    <cfRule type="cellIs" dxfId="125" priority="5" stopIfTrue="1" operator="greaterThan">
      <formula>$E$5</formula>
    </cfRule>
  </conditionalFormatting>
  <conditionalFormatting sqref="D9">
    <cfRule type="cellIs" dxfId="124" priority="8" stopIfTrue="1" operator="greaterThan">
      <formula>$E$6</formula>
    </cfRule>
  </conditionalFormatting>
  <conditionalFormatting sqref="F3">
    <cfRule type="cellIs" dxfId="123" priority="25" stopIfTrue="1" operator="greaterThan">
      <formula>$E$3</formula>
    </cfRule>
  </conditionalFormatting>
  <conditionalFormatting sqref="F4">
    <cfRule type="cellIs" dxfId="122" priority="26" stopIfTrue="1" operator="greaterThan">
      <formula>$E$4</formula>
    </cfRule>
  </conditionalFormatting>
  <conditionalFormatting sqref="F5">
    <cfRule type="cellIs" dxfId="121" priority="27" stopIfTrue="1" operator="greaterThan">
      <formula>$E$5</formula>
    </cfRule>
  </conditionalFormatting>
  <conditionalFormatting sqref="F6">
    <cfRule type="cellIs" dxfId="120" priority="28" stopIfTrue="1" operator="greaterThan">
      <formula>$E$6</formula>
    </cfRule>
  </conditionalFormatting>
  <conditionalFormatting sqref="F7">
    <cfRule type="cellIs" dxfId="119" priority="29" stopIfTrue="1" operator="greaterThan">
      <formula>$E$7</formula>
    </cfRule>
  </conditionalFormatting>
  <conditionalFormatting sqref="F8">
    <cfRule type="cellIs" dxfId="118" priority="30" stopIfTrue="1" operator="greaterThan">
      <formula>$E$8</formula>
    </cfRule>
  </conditionalFormatting>
  <conditionalFormatting sqref="F9">
    <cfRule type="cellIs" dxfId="117" priority="31" stopIfTrue="1" operator="greaterThan">
      <formula>$E$9</formula>
    </cfRule>
  </conditionalFormatting>
  <conditionalFormatting sqref="F10">
    <cfRule type="cellIs" dxfId="116" priority="32" stopIfTrue="1" operator="greaterThan">
      <formula>$E$10</formula>
    </cfRule>
  </conditionalFormatting>
  <conditionalFormatting sqref="F11">
    <cfRule type="cellIs" dxfId="115" priority="33" stopIfTrue="1" operator="greaterThan">
      <formula>$E$11</formula>
    </cfRule>
  </conditionalFormatting>
  <conditionalFormatting sqref="F12">
    <cfRule type="cellIs" dxfId="114" priority="34" stopIfTrue="1" operator="greaterThan">
      <formula>$E$12</formula>
    </cfRule>
  </conditionalFormatting>
  <conditionalFormatting sqref="F13">
    <cfRule type="cellIs" dxfId="113" priority="35" stopIfTrue="1" operator="greaterThan">
      <formula>$E$13</formula>
    </cfRule>
  </conditionalFormatting>
  <conditionalFormatting sqref="F14">
    <cfRule type="cellIs" dxfId="112" priority="36" stopIfTrue="1" operator="greaterThan">
      <formula>$E$14</formula>
    </cfRule>
  </conditionalFormatting>
  <conditionalFormatting sqref="F15">
    <cfRule type="cellIs" dxfId="111" priority="19" stopIfTrue="1" operator="greaterThan">
      <formula>$E$11</formula>
    </cfRule>
  </conditionalFormatting>
  <conditionalFormatting sqref="F16">
    <cfRule type="cellIs" dxfId="110" priority="20" stopIfTrue="1" operator="greaterThan">
      <formula>$E$12</formula>
    </cfRule>
  </conditionalFormatting>
  <conditionalFormatting sqref="F17">
    <cfRule type="cellIs" dxfId="109" priority="21" stopIfTrue="1" operator="greaterThan">
      <formula>$E$13</formula>
    </cfRule>
  </conditionalFormatting>
  <conditionalFormatting sqref="F18">
    <cfRule type="cellIs" dxfId="108" priority="22" stopIfTrue="1" operator="greaterThan">
      <formula>$E$14</formula>
    </cfRule>
  </conditionalFormatting>
  <conditionalFormatting sqref="G4 G6 G8 G10 G12 G14">
    <cfRule type="cellIs" dxfId="107" priority="24" stopIfTrue="1" operator="notBetween">
      <formula>-2</formula>
      <formula>2</formula>
    </cfRule>
  </conditionalFormatting>
  <conditionalFormatting sqref="G16 G18">
    <cfRule type="cellIs" dxfId="106" priority="18" stopIfTrue="1" operator="notBetween">
      <formula>-2</formula>
      <formula>2</formula>
    </cfRule>
  </conditionalFormatting>
  <conditionalFormatting sqref="H3:H18">
    <cfRule type="cellIs" dxfId="105" priority="23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O57"/>
  <sheetViews>
    <sheetView zoomScale="85" zoomScaleNormal="85" workbookViewId="0">
      <selection activeCell="F4" sqref="F4"/>
    </sheetView>
  </sheetViews>
  <sheetFormatPr defaultColWidth="10.28515625" defaultRowHeight="16.5" x14ac:dyDescent="0.25"/>
  <cols>
    <col min="1" max="1" width="25.5703125" style="147" customWidth="1"/>
    <col min="2" max="2" width="65.7109375" style="168" customWidth="1"/>
    <col min="3" max="3" width="23.7109375" style="167" customWidth="1"/>
    <col min="4" max="4" width="18.7109375" style="168" customWidth="1"/>
    <col min="5" max="5" width="26.140625" style="168" customWidth="1"/>
    <col min="6" max="6" width="21.42578125" style="146" customWidth="1"/>
    <col min="7" max="7" width="19.85546875" style="146" customWidth="1"/>
    <col min="8" max="8" width="14.7109375" style="147" customWidth="1"/>
    <col min="9" max="9" width="16.28515625" style="147" customWidth="1"/>
    <col min="10" max="10" width="16.5703125" style="147" customWidth="1"/>
    <col min="11" max="11" width="25.5703125" style="147" customWidth="1"/>
    <col min="12" max="12" width="21.85546875" style="147" customWidth="1"/>
    <col min="13" max="16384" width="10.28515625" style="147"/>
  </cols>
  <sheetData>
    <row r="1" spans="1:14" ht="30" x14ac:dyDescent="0.45">
      <c r="A1" s="165" t="s">
        <v>165</v>
      </c>
      <c r="B1" s="166"/>
    </row>
    <row r="2" spans="1:14" ht="30.75" thickBot="1" x14ac:dyDescent="0.5">
      <c r="A2" s="165" t="s">
        <v>303</v>
      </c>
      <c r="B2" s="166"/>
    </row>
    <row r="3" spans="1:14" s="170" customFormat="1" ht="55.5" customHeight="1" thickTop="1" thickBot="1" x14ac:dyDescent="0.3">
      <c r="A3" s="148" t="s">
        <v>69</v>
      </c>
      <c r="B3" s="149" t="s">
        <v>331</v>
      </c>
      <c r="C3" s="150" t="s">
        <v>70</v>
      </c>
      <c r="D3" s="150" t="s">
        <v>357</v>
      </c>
      <c r="E3" s="150" t="s">
        <v>140</v>
      </c>
      <c r="F3" s="151" t="s">
        <v>71</v>
      </c>
      <c r="G3" s="152" t="s">
        <v>72</v>
      </c>
      <c r="H3" s="153" t="s">
        <v>73</v>
      </c>
      <c r="I3" s="153" t="s">
        <v>74</v>
      </c>
      <c r="J3" s="150" t="s">
        <v>75</v>
      </c>
      <c r="K3" s="150" t="s">
        <v>76</v>
      </c>
      <c r="L3" s="169" t="s">
        <v>141</v>
      </c>
    </row>
    <row r="4" spans="1:14" s="170" customFormat="1" ht="17.25" thickTop="1" x14ac:dyDescent="0.25">
      <c r="A4" s="171" t="s">
        <v>166</v>
      </c>
      <c r="B4" s="242" t="s">
        <v>386</v>
      </c>
      <c r="C4" s="160">
        <v>4000</v>
      </c>
      <c r="D4" s="214">
        <v>2330.7600000000002</v>
      </c>
      <c r="E4" s="240">
        <f>C4-D4</f>
        <v>1669.2399999999998</v>
      </c>
      <c r="F4" s="154"/>
      <c r="G4" s="93" t="s">
        <v>144</v>
      </c>
      <c r="H4" s="158"/>
      <c r="I4" s="357" t="s">
        <v>145</v>
      </c>
      <c r="J4" s="359">
        <v>2</v>
      </c>
      <c r="K4" s="359" t="s">
        <v>301</v>
      </c>
      <c r="L4" s="362">
        <v>20</v>
      </c>
    </row>
    <row r="5" spans="1:14" s="170" customFormat="1" ht="17.25" thickBot="1" x14ac:dyDescent="0.3">
      <c r="A5" s="172" t="s">
        <v>167</v>
      </c>
      <c r="B5" s="243" t="s">
        <v>387</v>
      </c>
      <c r="C5" s="161">
        <v>4000</v>
      </c>
      <c r="D5" s="215">
        <v>2330.79</v>
      </c>
      <c r="E5" s="241">
        <f>C5-D5</f>
        <v>1669.21</v>
      </c>
      <c r="F5" s="155"/>
      <c r="G5" s="94">
        <f>F4-F5</f>
        <v>0</v>
      </c>
      <c r="H5" s="159"/>
      <c r="I5" s="358"/>
      <c r="J5" s="360"/>
      <c r="K5" s="360"/>
      <c r="L5" s="363"/>
      <c r="N5" s="173"/>
    </row>
    <row r="6" spans="1:14" s="170" customFormat="1" ht="17.25" thickTop="1" x14ac:dyDescent="0.25">
      <c r="A6" s="171" t="s">
        <v>168</v>
      </c>
      <c r="B6" s="242" t="s">
        <v>388</v>
      </c>
      <c r="C6" s="160">
        <v>4000</v>
      </c>
      <c r="D6" s="214">
        <v>2927.12</v>
      </c>
      <c r="E6" s="240">
        <f t="shared" ref="E6:E19" si="0">C6-D6</f>
        <v>1072.8800000000001</v>
      </c>
      <c r="F6" s="154"/>
      <c r="G6" s="93" t="s">
        <v>144</v>
      </c>
      <c r="H6" s="158"/>
      <c r="I6" s="357" t="s">
        <v>145</v>
      </c>
      <c r="J6" s="360"/>
      <c r="K6" s="360"/>
      <c r="L6" s="363"/>
    </row>
    <row r="7" spans="1:14" s="170" customFormat="1" ht="17.25" thickBot="1" x14ac:dyDescent="0.3">
      <c r="A7" s="172" t="s">
        <v>169</v>
      </c>
      <c r="B7" s="243" t="s">
        <v>389</v>
      </c>
      <c r="C7" s="161">
        <v>4000</v>
      </c>
      <c r="D7" s="215">
        <v>2926.59</v>
      </c>
      <c r="E7" s="241">
        <f t="shared" si="0"/>
        <v>1073.4099999999999</v>
      </c>
      <c r="F7" s="155"/>
      <c r="G7" s="94">
        <f>F6-F7</f>
        <v>0</v>
      </c>
      <c r="H7" s="159"/>
      <c r="I7" s="358"/>
      <c r="J7" s="360"/>
      <c r="K7" s="360"/>
      <c r="L7" s="363"/>
      <c r="N7" s="173"/>
    </row>
    <row r="8" spans="1:14" s="170" customFormat="1" ht="17.25" thickTop="1" x14ac:dyDescent="0.25">
      <c r="A8" s="171" t="s">
        <v>170</v>
      </c>
      <c r="B8" s="242" t="s">
        <v>390</v>
      </c>
      <c r="C8" s="160">
        <v>4000</v>
      </c>
      <c r="D8" s="214">
        <v>2293.04</v>
      </c>
      <c r="E8" s="240">
        <f t="shared" si="0"/>
        <v>1706.96</v>
      </c>
      <c r="F8" s="154"/>
      <c r="G8" s="93" t="s">
        <v>144</v>
      </c>
      <c r="H8" s="158"/>
      <c r="I8" s="357" t="s">
        <v>145</v>
      </c>
      <c r="J8" s="360"/>
      <c r="K8" s="360"/>
      <c r="L8" s="363"/>
    </row>
    <row r="9" spans="1:14" s="170" customFormat="1" ht="17.25" thickBot="1" x14ac:dyDescent="0.3">
      <c r="A9" s="172" t="s">
        <v>171</v>
      </c>
      <c r="B9" s="243" t="s">
        <v>391</v>
      </c>
      <c r="C9" s="161">
        <v>4000</v>
      </c>
      <c r="D9" s="215">
        <v>2292.81</v>
      </c>
      <c r="E9" s="241">
        <f t="shared" si="0"/>
        <v>1707.19</v>
      </c>
      <c r="F9" s="155"/>
      <c r="G9" s="94">
        <f>F8-F9</f>
        <v>0</v>
      </c>
      <c r="H9" s="159"/>
      <c r="I9" s="358"/>
      <c r="J9" s="360"/>
      <c r="K9" s="360"/>
      <c r="L9" s="363"/>
      <c r="N9" s="173"/>
    </row>
    <row r="10" spans="1:14" s="170" customFormat="1" ht="17.25" thickTop="1" x14ac:dyDescent="0.25">
      <c r="A10" s="171" t="s">
        <v>172</v>
      </c>
      <c r="B10" s="242" t="s">
        <v>392</v>
      </c>
      <c r="C10" s="160">
        <v>4000</v>
      </c>
      <c r="D10" s="214">
        <v>2681.71</v>
      </c>
      <c r="E10" s="240">
        <f t="shared" si="0"/>
        <v>1318.29</v>
      </c>
      <c r="F10" s="154"/>
      <c r="G10" s="93" t="s">
        <v>173</v>
      </c>
      <c r="H10" s="158"/>
      <c r="I10" s="357" t="s">
        <v>174</v>
      </c>
      <c r="J10" s="360"/>
      <c r="K10" s="360"/>
      <c r="L10" s="363"/>
    </row>
    <row r="11" spans="1:14" s="170" customFormat="1" ht="17.25" thickBot="1" x14ac:dyDescent="0.3">
      <c r="A11" s="172" t="s">
        <v>175</v>
      </c>
      <c r="B11" s="243" t="s">
        <v>393</v>
      </c>
      <c r="C11" s="161">
        <v>4000</v>
      </c>
      <c r="D11" s="215">
        <v>2681.56</v>
      </c>
      <c r="E11" s="241">
        <f t="shared" si="0"/>
        <v>1318.44</v>
      </c>
      <c r="F11" s="155"/>
      <c r="G11" s="94">
        <f>F10-F11</f>
        <v>0</v>
      </c>
      <c r="H11" s="159"/>
      <c r="I11" s="358"/>
      <c r="J11" s="360"/>
      <c r="K11" s="360"/>
      <c r="L11" s="363"/>
    </row>
    <row r="12" spans="1:14" s="170" customFormat="1" ht="17.25" thickTop="1" x14ac:dyDescent="0.25">
      <c r="A12" s="171" t="s">
        <v>176</v>
      </c>
      <c r="B12" s="242" t="s">
        <v>394</v>
      </c>
      <c r="C12" s="160">
        <v>4000</v>
      </c>
      <c r="D12" s="214">
        <v>3301.03</v>
      </c>
      <c r="E12" s="240">
        <f t="shared" si="0"/>
        <v>698.9699999999998</v>
      </c>
      <c r="F12" s="154"/>
      <c r="G12" s="93" t="s">
        <v>173</v>
      </c>
      <c r="H12" s="158"/>
      <c r="I12" s="357" t="s">
        <v>174</v>
      </c>
      <c r="J12" s="360"/>
      <c r="K12" s="360"/>
      <c r="L12" s="363"/>
    </row>
    <row r="13" spans="1:14" s="170" customFormat="1" ht="17.25" thickBot="1" x14ac:dyDescent="0.3">
      <c r="A13" s="172" t="s">
        <v>177</v>
      </c>
      <c r="B13" s="243" t="s">
        <v>395</v>
      </c>
      <c r="C13" s="161">
        <v>4000</v>
      </c>
      <c r="D13" s="215">
        <v>3300.63</v>
      </c>
      <c r="E13" s="241">
        <f t="shared" si="0"/>
        <v>699.36999999999989</v>
      </c>
      <c r="F13" s="155"/>
      <c r="G13" s="94">
        <f>F12-F13</f>
        <v>0</v>
      </c>
      <c r="H13" s="159"/>
      <c r="I13" s="358"/>
      <c r="J13" s="360"/>
      <c r="K13" s="360"/>
      <c r="L13" s="363"/>
      <c r="N13" s="173"/>
    </row>
    <row r="14" spans="1:14" s="170" customFormat="1" ht="17.25" thickTop="1" x14ac:dyDescent="0.25">
      <c r="A14" s="171" t="s">
        <v>178</v>
      </c>
      <c r="B14" s="242" t="s">
        <v>396</v>
      </c>
      <c r="C14" s="160">
        <v>4000</v>
      </c>
      <c r="D14" s="214">
        <v>3208.2999999999997</v>
      </c>
      <c r="E14" s="240">
        <f t="shared" si="0"/>
        <v>791.70000000000027</v>
      </c>
      <c r="F14" s="154"/>
      <c r="G14" s="93" t="s">
        <v>173</v>
      </c>
      <c r="H14" s="158"/>
      <c r="I14" s="357" t="s">
        <v>174</v>
      </c>
      <c r="J14" s="360"/>
      <c r="K14" s="360"/>
      <c r="L14" s="363"/>
    </row>
    <row r="15" spans="1:14" s="170" customFormat="1" ht="17.25" thickBot="1" x14ac:dyDescent="0.3">
      <c r="A15" s="172" t="s">
        <v>179</v>
      </c>
      <c r="B15" s="243" t="s">
        <v>397</v>
      </c>
      <c r="C15" s="161">
        <v>4000</v>
      </c>
      <c r="D15" s="215">
        <v>3208.6400000000003</v>
      </c>
      <c r="E15" s="241">
        <f t="shared" si="0"/>
        <v>791.35999999999967</v>
      </c>
      <c r="F15" s="155"/>
      <c r="G15" s="94">
        <f>F14-F15</f>
        <v>0</v>
      </c>
      <c r="H15" s="159"/>
      <c r="I15" s="358"/>
      <c r="J15" s="360"/>
      <c r="K15" s="360"/>
      <c r="L15" s="363"/>
      <c r="N15" s="173"/>
    </row>
    <row r="16" spans="1:14" s="170" customFormat="1" ht="17.25" thickTop="1" x14ac:dyDescent="0.25">
      <c r="A16" s="171" t="s">
        <v>180</v>
      </c>
      <c r="B16" s="242" t="s">
        <v>398</v>
      </c>
      <c r="C16" s="160">
        <v>4000</v>
      </c>
      <c r="D16" s="214">
        <v>2395.21</v>
      </c>
      <c r="E16" s="240">
        <f t="shared" si="0"/>
        <v>1604.79</v>
      </c>
      <c r="F16" s="154"/>
      <c r="G16" s="93" t="s">
        <v>173</v>
      </c>
      <c r="H16" s="158"/>
      <c r="I16" s="357" t="s">
        <v>174</v>
      </c>
      <c r="J16" s="360"/>
      <c r="K16" s="360"/>
      <c r="L16" s="363"/>
    </row>
    <row r="17" spans="1:14" s="170" customFormat="1" ht="17.25" thickBot="1" x14ac:dyDescent="0.3">
      <c r="A17" s="172" t="s">
        <v>181</v>
      </c>
      <c r="B17" s="243" t="s">
        <v>399</v>
      </c>
      <c r="C17" s="161">
        <v>4000</v>
      </c>
      <c r="D17" s="215">
        <v>2394.9499999999998</v>
      </c>
      <c r="E17" s="241">
        <f t="shared" si="0"/>
        <v>1605.0500000000002</v>
      </c>
      <c r="F17" s="225"/>
      <c r="G17" s="94">
        <f>F16-F17</f>
        <v>0</v>
      </c>
      <c r="H17" s="159"/>
      <c r="I17" s="358"/>
      <c r="J17" s="360"/>
      <c r="K17" s="360"/>
      <c r="L17" s="363"/>
      <c r="N17" s="173"/>
    </row>
    <row r="18" spans="1:14" s="170" customFormat="1" ht="17.25" thickTop="1" x14ac:dyDescent="0.25">
      <c r="A18" s="171" t="s">
        <v>182</v>
      </c>
      <c r="B18" s="242" t="s">
        <v>400</v>
      </c>
      <c r="C18" s="160">
        <v>4000</v>
      </c>
      <c r="D18" s="214">
        <v>2904.51</v>
      </c>
      <c r="E18" s="240">
        <f t="shared" si="0"/>
        <v>1095.4899999999998</v>
      </c>
      <c r="F18" s="154"/>
      <c r="G18" s="93" t="s">
        <v>183</v>
      </c>
      <c r="H18" s="158"/>
      <c r="I18" s="357" t="s">
        <v>184</v>
      </c>
      <c r="J18" s="360"/>
      <c r="K18" s="360"/>
      <c r="L18" s="363"/>
    </row>
    <row r="19" spans="1:14" s="170" customFormat="1" ht="17.25" thickBot="1" x14ac:dyDescent="0.3">
      <c r="A19" s="172" t="s">
        <v>185</v>
      </c>
      <c r="B19" s="243" t="s">
        <v>401</v>
      </c>
      <c r="C19" s="161">
        <v>4000</v>
      </c>
      <c r="D19" s="215">
        <v>2904.87</v>
      </c>
      <c r="E19" s="241">
        <f t="shared" si="0"/>
        <v>1095.1300000000001</v>
      </c>
      <c r="F19" s="155"/>
      <c r="G19" s="94">
        <f>F18-F19</f>
        <v>0</v>
      </c>
      <c r="H19" s="159"/>
      <c r="I19" s="358"/>
      <c r="J19" s="361"/>
      <c r="K19" s="361"/>
      <c r="L19" s="364"/>
      <c r="N19" s="173"/>
    </row>
    <row r="20" spans="1:14" ht="31.5" thickTop="1" thickBot="1" x14ac:dyDescent="0.5">
      <c r="A20" s="165" t="s">
        <v>302</v>
      </c>
      <c r="B20" s="166"/>
    </row>
    <row r="21" spans="1:14" s="170" customFormat="1" ht="56.25" customHeight="1" thickTop="1" thickBot="1" x14ac:dyDescent="0.3">
      <c r="A21" s="148" t="s">
        <v>24</v>
      </c>
      <c r="B21" s="149" t="s">
        <v>331</v>
      </c>
      <c r="C21" s="150" t="s">
        <v>25</v>
      </c>
      <c r="D21" s="150" t="s">
        <v>357</v>
      </c>
      <c r="E21" s="150" t="s">
        <v>78</v>
      </c>
      <c r="F21" s="151" t="s">
        <v>26</v>
      </c>
      <c r="G21" s="152" t="s">
        <v>28</v>
      </c>
      <c r="H21" s="153" t="s">
        <v>27</v>
      </c>
      <c r="I21" s="153" t="s">
        <v>29</v>
      </c>
      <c r="J21" s="150" t="s">
        <v>30</v>
      </c>
      <c r="K21" s="150" t="s">
        <v>31</v>
      </c>
      <c r="L21" s="169" t="s">
        <v>89</v>
      </c>
    </row>
    <row r="22" spans="1:14" s="170" customFormat="1" ht="17.25" thickTop="1" x14ac:dyDescent="0.25">
      <c r="A22" s="171" t="s">
        <v>166</v>
      </c>
      <c r="B22" s="242" t="s">
        <v>386</v>
      </c>
      <c r="C22" s="160">
        <v>7000</v>
      </c>
      <c r="D22" s="214">
        <v>2330.7600000000002</v>
      </c>
      <c r="E22" s="240">
        <f>C22-D22</f>
        <v>4669.24</v>
      </c>
      <c r="F22" s="154"/>
      <c r="G22" s="93" t="s">
        <v>8</v>
      </c>
      <c r="H22" s="158"/>
      <c r="I22" s="357" t="s">
        <v>145</v>
      </c>
      <c r="J22" s="359">
        <v>2</v>
      </c>
      <c r="K22" s="359" t="s">
        <v>301</v>
      </c>
      <c r="L22" s="362">
        <v>20</v>
      </c>
    </row>
    <row r="23" spans="1:14" s="170" customFormat="1" ht="17.25" thickBot="1" x14ac:dyDescent="0.3">
      <c r="A23" s="172" t="s">
        <v>167</v>
      </c>
      <c r="B23" s="243" t="s">
        <v>387</v>
      </c>
      <c r="C23" s="161">
        <v>7000</v>
      </c>
      <c r="D23" s="215">
        <v>2330.79</v>
      </c>
      <c r="E23" s="241">
        <f>C23-D23</f>
        <v>4669.21</v>
      </c>
      <c r="F23" s="155"/>
      <c r="G23" s="94">
        <f>F22-F23</f>
        <v>0</v>
      </c>
      <c r="H23" s="159"/>
      <c r="I23" s="358"/>
      <c r="J23" s="360"/>
      <c r="K23" s="360"/>
      <c r="L23" s="363"/>
      <c r="N23" s="173"/>
    </row>
    <row r="24" spans="1:14" s="170" customFormat="1" ht="17.25" thickTop="1" x14ac:dyDescent="0.25">
      <c r="A24" s="171" t="s">
        <v>168</v>
      </c>
      <c r="B24" s="242" t="s">
        <v>388</v>
      </c>
      <c r="C24" s="160">
        <v>7000</v>
      </c>
      <c r="D24" s="214">
        <v>2927.12</v>
      </c>
      <c r="E24" s="240">
        <f t="shared" ref="E24:E37" si="1">C24-D24</f>
        <v>4072.88</v>
      </c>
      <c r="F24" s="154"/>
      <c r="G24" s="93" t="s">
        <v>8</v>
      </c>
      <c r="H24" s="158"/>
      <c r="I24" s="357" t="s">
        <v>145</v>
      </c>
      <c r="J24" s="360"/>
      <c r="K24" s="360"/>
      <c r="L24" s="363"/>
    </row>
    <row r="25" spans="1:14" s="170" customFormat="1" ht="17.25" thickBot="1" x14ac:dyDescent="0.3">
      <c r="A25" s="172" t="s">
        <v>169</v>
      </c>
      <c r="B25" s="243" t="s">
        <v>389</v>
      </c>
      <c r="C25" s="161">
        <v>7000</v>
      </c>
      <c r="D25" s="215">
        <v>2926.59</v>
      </c>
      <c r="E25" s="241">
        <f t="shared" si="1"/>
        <v>4073.41</v>
      </c>
      <c r="F25" s="155"/>
      <c r="G25" s="94">
        <f>F24-F25</f>
        <v>0</v>
      </c>
      <c r="H25" s="159"/>
      <c r="I25" s="358"/>
      <c r="J25" s="360"/>
      <c r="K25" s="360"/>
      <c r="L25" s="363"/>
      <c r="N25" s="173"/>
    </row>
    <row r="26" spans="1:14" s="170" customFormat="1" ht="17.25" thickTop="1" x14ac:dyDescent="0.25">
      <c r="A26" s="171" t="s">
        <v>170</v>
      </c>
      <c r="B26" s="242" t="s">
        <v>390</v>
      </c>
      <c r="C26" s="160">
        <v>7000</v>
      </c>
      <c r="D26" s="214">
        <v>2293.04</v>
      </c>
      <c r="E26" s="240">
        <f t="shared" si="1"/>
        <v>4706.96</v>
      </c>
      <c r="F26" s="154"/>
      <c r="G26" s="93" t="s">
        <v>8</v>
      </c>
      <c r="H26" s="158"/>
      <c r="I26" s="357" t="s">
        <v>145</v>
      </c>
      <c r="J26" s="360"/>
      <c r="K26" s="360"/>
      <c r="L26" s="363"/>
    </row>
    <row r="27" spans="1:14" s="170" customFormat="1" ht="17.25" thickBot="1" x14ac:dyDescent="0.3">
      <c r="A27" s="172" t="s">
        <v>171</v>
      </c>
      <c r="B27" s="243" t="s">
        <v>391</v>
      </c>
      <c r="C27" s="161">
        <v>7000</v>
      </c>
      <c r="D27" s="215">
        <v>2292.81</v>
      </c>
      <c r="E27" s="241">
        <f t="shared" si="1"/>
        <v>4707.1900000000005</v>
      </c>
      <c r="F27" s="155"/>
      <c r="G27" s="94">
        <f>F26-F27</f>
        <v>0</v>
      </c>
      <c r="H27" s="159"/>
      <c r="I27" s="358"/>
      <c r="J27" s="360"/>
      <c r="K27" s="360"/>
      <c r="L27" s="363"/>
      <c r="N27" s="173"/>
    </row>
    <row r="28" spans="1:14" s="170" customFormat="1" ht="17.25" thickTop="1" x14ac:dyDescent="0.25">
      <c r="A28" s="171" t="s">
        <v>172</v>
      </c>
      <c r="B28" s="242" t="s">
        <v>392</v>
      </c>
      <c r="C28" s="160">
        <v>7000</v>
      </c>
      <c r="D28" s="214">
        <v>2681.71</v>
      </c>
      <c r="E28" s="240">
        <f t="shared" si="1"/>
        <v>4318.29</v>
      </c>
      <c r="F28" s="154"/>
      <c r="G28" s="93" t="s">
        <v>8</v>
      </c>
      <c r="H28" s="158"/>
      <c r="I28" s="357" t="s">
        <v>145</v>
      </c>
      <c r="J28" s="360"/>
      <c r="K28" s="360"/>
      <c r="L28" s="363"/>
    </row>
    <row r="29" spans="1:14" s="170" customFormat="1" ht="17.25" thickBot="1" x14ac:dyDescent="0.3">
      <c r="A29" s="172" t="s">
        <v>175</v>
      </c>
      <c r="B29" s="243" t="s">
        <v>393</v>
      </c>
      <c r="C29" s="161">
        <v>7000</v>
      </c>
      <c r="D29" s="215">
        <v>2681.56</v>
      </c>
      <c r="E29" s="241">
        <f t="shared" si="1"/>
        <v>4318.4400000000005</v>
      </c>
      <c r="F29" s="155"/>
      <c r="G29" s="94">
        <f>F28-F29</f>
        <v>0</v>
      </c>
      <c r="H29" s="159"/>
      <c r="I29" s="358"/>
      <c r="J29" s="360"/>
      <c r="K29" s="360"/>
      <c r="L29" s="363"/>
    </row>
    <row r="30" spans="1:14" s="170" customFormat="1" ht="17.25" thickTop="1" x14ac:dyDescent="0.25">
      <c r="A30" s="171" t="s">
        <v>176</v>
      </c>
      <c r="B30" s="242" t="s">
        <v>394</v>
      </c>
      <c r="C30" s="160">
        <v>7000</v>
      </c>
      <c r="D30" s="214">
        <v>3301.03</v>
      </c>
      <c r="E30" s="240">
        <f t="shared" si="1"/>
        <v>3698.97</v>
      </c>
      <c r="F30" s="154"/>
      <c r="G30" s="93" t="s">
        <v>8</v>
      </c>
      <c r="H30" s="158"/>
      <c r="I30" s="357" t="s">
        <v>145</v>
      </c>
      <c r="J30" s="360"/>
      <c r="K30" s="360"/>
      <c r="L30" s="363"/>
    </row>
    <row r="31" spans="1:14" s="170" customFormat="1" ht="17.25" thickBot="1" x14ac:dyDescent="0.3">
      <c r="A31" s="172" t="s">
        <v>177</v>
      </c>
      <c r="B31" s="243" t="s">
        <v>395</v>
      </c>
      <c r="C31" s="161">
        <v>7000</v>
      </c>
      <c r="D31" s="215">
        <v>3300.63</v>
      </c>
      <c r="E31" s="241">
        <f t="shared" si="1"/>
        <v>3699.37</v>
      </c>
      <c r="F31" s="155"/>
      <c r="G31" s="94">
        <f>F30-F31</f>
        <v>0</v>
      </c>
      <c r="H31" s="159"/>
      <c r="I31" s="358"/>
      <c r="J31" s="360"/>
      <c r="K31" s="360"/>
      <c r="L31" s="363"/>
      <c r="N31" s="173"/>
    </row>
    <row r="32" spans="1:14" s="170" customFormat="1" ht="17.25" thickTop="1" x14ac:dyDescent="0.25">
      <c r="A32" s="171" t="s">
        <v>178</v>
      </c>
      <c r="B32" s="242" t="s">
        <v>396</v>
      </c>
      <c r="C32" s="160">
        <v>7000</v>
      </c>
      <c r="D32" s="214">
        <v>3208.2999999999997</v>
      </c>
      <c r="E32" s="240">
        <f t="shared" si="1"/>
        <v>3791.7000000000003</v>
      </c>
      <c r="F32" s="154"/>
      <c r="G32" s="93" t="s">
        <v>8</v>
      </c>
      <c r="H32" s="158"/>
      <c r="I32" s="357" t="s">
        <v>145</v>
      </c>
      <c r="J32" s="360"/>
      <c r="K32" s="360"/>
      <c r="L32" s="363"/>
    </row>
    <row r="33" spans="1:15" s="170" customFormat="1" ht="17.25" thickBot="1" x14ac:dyDescent="0.3">
      <c r="A33" s="172" t="s">
        <v>179</v>
      </c>
      <c r="B33" s="243" t="s">
        <v>397</v>
      </c>
      <c r="C33" s="161">
        <v>7000</v>
      </c>
      <c r="D33" s="215">
        <v>3208.6400000000003</v>
      </c>
      <c r="E33" s="241">
        <f t="shared" si="1"/>
        <v>3791.3599999999997</v>
      </c>
      <c r="F33" s="155"/>
      <c r="G33" s="94">
        <f>F32-F33</f>
        <v>0</v>
      </c>
      <c r="H33" s="159"/>
      <c r="I33" s="358"/>
      <c r="J33" s="360"/>
      <c r="K33" s="360"/>
      <c r="L33" s="363"/>
      <c r="N33" s="173"/>
    </row>
    <row r="34" spans="1:15" s="170" customFormat="1" ht="17.25" thickTop="1" x14ac:dyDescent="0.25">
      <c r="A34" s="171" t="s">
        <v>180</v>
      </c>
      <c r="B34" s="242" t="s">
        <v>398</v>
      </c>
      <c r="C34" s="160">
        <v>7000</v>
      </c>
      <c r="D34" s="214">
        <v>2395.21</v>
      </c>
      <c r="E34" s="240">
        <f t="shared" si="1"/>
        <v>4604.79</v>
      </c>
      <c r="F34" s="154"/>
      <c r="G34" s="93" t="s">
        <v>8</v>
      </c>
      <c r="H34" s="158"/>
      <c r="I34" s="357" t="s">
        <v>145</v>
      </c>
      <c r="J34" s="360"/>
      <c r="K34" s="360"/>
      <c r="L34" s="363"/>
    </row>
    <row r="35" spans="1:15" s="170" customFormat="1" ht="17.25" thickBot="1" x14ac:dyDescent="0.3">
      <c r="A35" s="172" t="s">
        <v>181</v>
      </c>
      <c r="B35" s="243" t="s">
        <v>399</v>
      </c>
      <c r="C35" s="161">
        <v>7000</v>
      </c>
      <c r="D35" s="215">
        <v>2394.9499999999998</v>
      </c>
      <c r="E35" s="241">
        <f t="shared" si="1"/>
        <v>4605.05</v>
      </c>
      <c r="F35" s="225"/>
      <c r="G35" s="94">
        <f>F34-F35</f>
        <v>0</v>
      </c>
      <c r="H35" s="159"/>
      <c r="I35" s="358"/>
      <c r="J35" s="360"/>
      <c r="K35" s="360"/>
      <c r="L35" s="363"/>
      <c r="N35" s="173"/>
    </row>
    <row r="36" spans="1:15" s="170" customFormat="1" ht="17.25" thickTop="1" x14ac:dyDescent="0.25">
      <c r="A36" s="171" t="s">
        <v>182</v>
      </c>
      <c r="B36" s="242" t="s">
        <v>400</v>
      </c>
      <c r="C36" s="160">
        <v>7000</v>
      </c>
      <c r="D36" s="214">
        <v>2904.51</v>
      </c>
      <c r="E36" s="240">
        <f t="shared" si="1"/>
        <v>4095.49</v>
      </c>
      <c r="F36" s="154"/>
      <c r="G36" s="93" t="s">
        <v>8</v>
      </c>
      <c r="H36" s="158"/>
      <c r="I36" s="357" t="s">
        <v>145</v>
      </c>
      <c r="J36" s="360"/>
      <c r="K36" s="360"/>
      <c r="L36" s="363"/>
    </row>
    <row r="37" spans="1:15" s="170" customFormat="1" ht="17.25" thickBot="1" x14ac:dyDescent="0.3">
      <c r="A37" s="172" t="s">
        <v>185</v>
      </c>
      <c r="B37" s="243" t="s">
        <v>401</v>
      </c>
      <c r="C37" s="161">
        <v>7000</v>
      </c>
      <c r="D37" s="215">
        <v>2904.87</v>
      </c>
      <c r="E37" s="241">
        <f t="shared" si="1"/>
        <v>4095.13</v>
      </c>
      <c r="F37" s="155"/>
      <c r="G37" s="94">
        <f>F36-F37</f>
        <v>0</v>
      </c>
      <c r="H37" s="159"/>
      <c r="I37" s="358"/>
      <c r="J37" s="361"/>
      <c r="K37" s="361"/>
      <c r="L37" s="364"/>
      <c r="N37" s="173"/>
    </row>
    <row r="38" spans="1:15" s="170" customFormat="1" ht="17.25" thickTop="1" x14ac:dyDescent="0.25">
      <c r="A38" s="174"/>
      <c r="B38" s="162"/>
      <c r="C38" s="175"/>
      <c r="D38" s="163"/>
      <c r="E38" s="164"/>
      <c r="F38" s="176"/>
      <c r="G38" s="177"/>
      <c r="H38" s="178"/>
      <c r="I38" s="178"/>
      <c r="J38" s="178"/>
      <c r="K38" s="178"/>
      <c r="L38" s="178"/>
      <c r="O38" s="173"/>
    </row>
    <row r="39" spans="1:15" s="170" customFormat="1" ht="30.75" thickBot="1" x14ac:dyDescent="0.5">
      <c r="A39" s="165" t="s">
        <v>186</v>
      </c>
      <c r="B39" s="162"/>
      <c r="C39" s="175"/>
      <c r="D39" s="163"/>
      <c r="E39" s="164"/>
      <c r="F39" s="176"/>
      <c r="G39" s="177"/>
      <c r="H39" s="178"/>
      <c r="I39" s="178"/>
      <c r="J39" s="178"/>
      <c r="K39" s="178"/>
      <c r="L39" s="178"/>
      <c r="O39" s="173"/>
    </row>
    <row r="40" spans="1:15" s="170" customFormat="1" ht="52.5" customHeight="1" thickTop="1" thickBot="1" x14ac:dyDescent="0.3">
      <c r="A40" s="148" t="s">
        <v>187</v>
      </c>
      <c r="B40" s="149" t="s">
        <v>331</v>
      </c>
      <c r="C40" s="149" t="s">
        <v>188</v>
      </c>
      <c r="D40" s="149" t="s">
        <v>357</v>
      </c>
      <c r="E40" s="149" t="s">
        <v>189</v>
      </c>
      <c r="F40" s="151" t="s">
        <v>190</v>
      </c>
      <c r="G40" s="152" t="s">
        <v>191</v>
      </c>
      <c r="H40" s="153" t="s">
        <v>192</v>
      </c>
      <c r="I40" s="153" t="s">
        <v>193</v>
      </c>
      <c r="J40" s="150" t="s">
        <v>194</v>
      </c>
      <c r="K40" s="150" t="s">
        <v>195</v>
      </c>
      <c r="L40" s="169" t="s">
        <v>196</v>
      </c>
    </row>
    <row r="41" spans="1:15" s="170" customFormat="1" ht="17.25" thickTop="1" x14ac:dyDescent="0.25">
      <c r="A41" s="179" t="s">
        <v>197</v>
      </c>
      <c r="B41" s="86" t="s">
        <v>402</v>
      </c>
      <c r="C41" s="160">
        <v>6000</v>
      </c>
      <c r="D41" s="244">
        <v>4394.3599999999997</v>
      </c>
      <c r="E41" s="180">
        <f>C41-D41</f>
        <v>1605.6400000000003</v>
      </c>
      <c r="F41" s="181"/>
      <c r="G41" s="93" t="s">
        <v>183</v>
      </c>
      <c r="H41" s="158"/>
      <c r="I41" s="365" t="s">
        <v>184</v>
      </c>
      <c r="J41" s="359">
        <v>2</v>
      </c>
      <c r="K41" s="359" t="s">
        <v>198</v>
      </c>
      <c r="L41" s="362">
        <v>20</v>
      </c>
    </row>
    <row r="42" spans="1:15" s="170" customFormat="1" ht="17.25" thickBot="1" x14ac:dyDescent="0.3">
      <c r="A42" s="182" t="s">
        <v>199</v>
      </c>
      <c r="B42" s="87" t="s">
        <v>403</v>
      </c>
      <c r="C42" s="161">
        <v>6000</v>
      </c>
      <c r="D42" s="215">
        <v>4394.34</v>
      </c>
      <c r="E42" s="183">
        <f>C42-D42</f>
        <v>1605.6599999999999</v>
      </c>
      <c r="F42" s="184"/>
      <c r="G42" s="94">
        <f>F41-F42</f>
        <v>0</v>
      </c>
      <c r="H42" s="159"/>
      <c r="I42" s="366"/>
      <c r="J42" s="360"/>
      <c r="K42" s="360"/>
      <c r="L42" s="363"/>
      <c r="O42" s="173"/>
    </row>
    <row r="43" spans="1:15" s="170" customFormat="1" ht="17.25" thickTop="1" x14ac:dyDescent="0.25">
      <c r="A43" s="179" t="s">
        <v>200</v>
      </c>
      <c r="B43" s="86" t="s">
        <v>404</v>
      </c>
      <c r="C43" s="160">
        <v>6000</v>
      </c>
      <c r="D43" s="244">
        <v>3891.21</v>
      </c>
      <c r="E43" s="180">
        <f t="shared" ref="E43:E56" si="2">C43-D43</f>
        <v>2108.79</v>
      </c>
      <c r="F43" s="181"/>
      <c r="G43" s="93" t="s">
        <v>183</v>
      </c>
      <c r="H43" s="158"/>
      <c r="I43" s="365" t="s">
        <v>184</v>
      </c>
      <c r="J43" s="360"/>
      <c r="K43" s="360"/>
      <c r="L43" s="363"/>
    </row>
    <row r="44" spans="1:15" s="170" customFormat="1" ht="17.25" thickBot="1" x14ac:dyDescent="0.3">
      <c r="A44" s="182" t="s">
        <v>201</v>
      </c>
      <c r="B44" s="87" t="s">
        <v>405</v>
      </c>
      <c r="C44" s="161">
        <v>6000</v>
      </c>
      <c r="D44" s="215">
        <v>3890.94</v>
      </c>
      <c r="E44" s="183">
        <f t="shared" si="2"/>
        <v>2109.06</v>
      </c>
      <c r="F44" s="184"/>
      <c r="G44" s="94">
        <f>F43-F44</f>
        <v>0</v>
      </c>
      <c r="H44" s="159"/>
      <c r="I44" s="366"/>
      <c r="J44" s="360"/>
      <c r="K44" s="360"/>
      <c r="L44" s="363"/>
      <c r="O44" s="173"/>
    </row>
    <row r="45" spans="1:15" s="170" customFormat="1" ht="17.25" thickTop="1" x14ac:dyDescent="0.25">
      <c r="A45" s="179" t="s">
        <v>202</v>
      </c>
      <c r="B45" s="86" t="s">
        <v>406</v>
      </c>
      <c r="C45" s="160">
        <v>6000</v>
      </c>
      <c r="D45" s="244">
        <v>4049.05</v>
      </c>
      <c r="E45" s="180">
        <f t="shared" si="2"/>
        <v>1950.9499999999998</v>
      </c>
      <c r="F45" s="181"/>
      <c r="G45" s="93" t="s">
        <v>203</v>
      </c>
      <c r="H45" s="158"/>
      <c r="I45" s="365" t="s">
        <v>204</v>
      </c>
      <c r="J45" s="360"/>
      <c r="K45" s="360"/>
      <c r="L45" s="363"/>
    </row>
    <row r="46" spans="1:15" s="170" customFormat="1" ht="17.25" thickBot="1" x14ac:dyDescent="0.3">
      <c r="A46" s="182" t="s">
        <v>205</v>
      </c>
      <c r="B46" s="87" t="s">
        <v>407</v>
      </c>
      <c r="C46" s="161">
        <v>6000</v>
      </c>
      <c r="D46" s="215">
        <v>4049.13</v>
      </c>
      <c r="E46" s="183">
        <f t="shared" si="2"/>
        <v>1950.87</v>
      </c>
      <c r="F46" s="184"/>
      <c r="G46" s="94">
        <f>F45-F46</f>
        <v>0</v>
      </c>
      <c r="H46" s="159"/>
      <c r="I46" s="366"/>
      <c r="J46" s="360"/>
      <c r="K46" s="360"/>
      <c r="L46" s="363"/>
      <c r="O46" s="173"/>
    </row>
    <row r="47" spans="1:15" s="170" customFormat="1" ht="17.25" thickTop="1" x14ac:dyDescent="0.25">
      <c r="A47" s="179" t="s">
        <v>206</v>
      </c>
      <c r="B47" s="86" t="s">
        <v>408</v>
      </c>
      <c r="C47" s="160">
        <v>6000</v>
      </c>
      <c r="D47" s="244">
        <v>2820.44</v>
      </c>
      <c r="E47" s="180">
        <f t="shared" si="2"/>
        <v>3179.56</v>
      </c>
      <c r="F47" s="181"/>
      <c r="G47" s="93" t="s">
        <v>173</v>
      </c>
      <c r="H47" s="158"/>
      <c r="I47" s="365" t="s">
        <v>174</v>
      </c>
      <c r="J47" s="360"/>
      <c r="K47" s="360"/>
      <c r="L47" s="363"/>
    </row>
    <row r="48" spans="1:15" s="170" customFormat="1" ht="17.25" thickBot="1" x14ac:dyDescent="0.3">
      <c r="A48" s="182" t="s">
        <v>207</v>
      </c>
      <c r="B48" s="87" t="s">
        <v>409</v>
      </c>
      <c r="C48" s="161">
        <v>6000</v>
      </c>
      <c r="D48" s="215">
        <v>2820.06</v>
      </c>
      <c r="E48" s="183">
        <f t="shared" si="2"/>
        <v>3179.94</v>
      </c>
      <c r="F48" s="184"/>
      <c r="G48" s="94">
        <f>F47-F48</f>
        <v>0</v>
      </c>
      <c r="H48" s="159"/>
      <c r="I48" s="366"/>
      <c r="J48" s="360"/>
      <c r="K48" s="360"/>
      <c r="L48" s="363"/>
    </row>
    <row r="49" spans="1:15" s="170" customFormat="1" ht="17.25" thickTop="1" x14ac:dyDescent="0.25">
      <c r="A49" s="179" t="s">
        <v>208</v>
      </c>
      <c r="B49" s="86" t="s">
        <v>410</v>
      </c>
      <c r="C49" s="160">
        <v>6000</v>
      </c>
      <c r="D49" s="244">
        <v>4078.92</v>
      </c>
      <c r="E49" s="180">
        <f t="shared" si="2"/>
        <v>1921.08</v>
      </c>
      <c r="F49" s="181"/>
      <c r="G49" s="93" t="s">
        <v>173</v>
      </c>
      <c r="H49" s="158"/>
      <c r="I49" s="365" t="s">
        <v>174</v>
      </c>
      <c r="J49" s="360"/>
      <c r="K49" s="360"/>
      <c r="L49" s="363"/>
    </row>
    <row r="50" spans="1:15" s="170" customFormat="1" ht="17.25" thickBot="1" x14ac:dyDescent="0.3">
      <c r="A50" s="182" t="s">
        <v>209</v>
      </c>
      <c r="B50" s="87" t="s">
        <v>411</v>
      </c>
      <c r="C50" s="161">
        <v>6000</v>
      </c>
      <c r="D50" s="215">
        <v>4079.34</v>
      </c>
      <c r="E50" s="183">
        <f t="shared" si="2"/>
        <v>1920.6599999999999</v>
      </c>
      <c r="F50" s="184"/>
      <c r="G50" s="94">
        <f>F49-F50</f>
        <v>0</v>
      </c>
      <c r="H50" s="159"/>
      <c r="I50" s="366"/>
      <c r="J50" s="360"/>
      <c r="K50" s="360"/>
      <c r="L50" s="363"/>
      <c r="O50" s="173"/>
    </row>
    <row r="51" spans="1:15" s="170" customFormat="1" ht="17.25" thickTop="1" x14ac:dyDescent="0.25">
      <c r="A51" s="179" t="s">
        <v>210</v>
      </c>
      <c r="B51" s="86" t="s">
        <v>412</v>
      </c>
      <c r="C51" s="160">
        <v>6000</v>
      </c>
      <c r="D51" s="244">
        <v>3708.24</v>
      </c>
      <c r="E51" s="180">
        <f t="shared" si="2"/>
        <v>2291.7600000000002</v>
      </c>
      <c r="F51" s="181"/>
      <c r="G51" s="93" t="s">
        <v>173</v>
      </c>
      <c r="H51" s="158"/>
      <c r="I51" s="365" t="s">
        <v>174</v>
      </c>
      <c r="J51" s="360"/>
      <c r="K51" s="360"/>
      <c r="L51" s="363"/>
    </row>
    <row r="52" spans="1:15" s="170" customFormat="1" ht="17.25" thickBot="1" x14ac:dyDescent="0.3">
      <c r="A52" s="182" t="s">
        <v>211</v>
      </c>
      <c r="B52" s="87" t="s">
        <v>413</v>
      </c>
      <c r="C52" s="161">
        <v>6000</v>
      </c>
      <c r="D52" s="215">
        <v>3708.06</v>
      </c>
      <c r="E52" s="183">
        <f t="shared" si="2"/>
        <v>2291.94</v>
      </c>
      <c r="F52" s="184"/>
      <c r="G52" s="94">
        <f>F51-F52</f>
        <v>0</v>
      </c>
      <c r="H52" s="159"/>
      <c r="I52" s="366"/>
      <c r="J52" s="360"/>
      <c r="K52" s="360"/>
      <c r="L52" s="363"/>
      <c r="O52" s="173"/>
    </row>
    <row r="53" spans="1:15" s="170" customFormat="1" ht="17.25" thickTop="1" x14ac:dyDescent="0.25">
      <c r="A53" s="179" t="s">
        <v>212</v>
      </c>
      <c r="B53" s="86" t="s">
        <v>414</v>
      </c>
      <c r="C53" s="160">
        <v>6000</v>
      </c>
      <c r="D53" s="244">
        <v>3865.73</v>
      </c>
      <c r="E53" s="180">
        <f t="shared" si="2"/>
        <v>2134.27</v>
      </c>
      <c r="F53" s="181"/>
      <c r="G53" s="93" t="s">
        <v>183</v>
      </c>
      <c r="H53" s="158"/>
      <c r="I53" s="365" t="s">
        <v>184</v>
      </c>
      <c r="J53" s="360"/>
      <c r="K53" s="360"/>
      <c r="L53" s="363"/>
    </row>
    <row r="54" spans="1:15" s="170" customFormat="1" ht="17.25" thickBot="1" x14ac:dyDescent="0.3">
      <c r="A54" s="182" t="s">
        <v>213</v>
      </c>
      <c r="B54" s="87" t="s">
        <v>415</v>
      </c>
      <c r="C54" s="161">
        <v>6000</v>
      </c>
      <c r="D54" s="215">
        <v>3865.64</v>
      </c>
      <c r="E54" s="183">
        <f t="shared" si="2"/>
        <v>2134.36</v>
      </c>
      <c r="F54" s="184"/>
      <c r="G54" s="94">
        <f>F53-F54</f>
        <v>0</v>
      </c>
      <c r="H54" s="159"/>
      <c r="I54" s="366"/>
      <c r="J54" s="360"/>
      <c r="K54" s="360"/>
      <c r="L54" s="363"/>
      <c r="O54" s="173"/>
    </row>
    <row r="55" spans="1:15" s="170" customFormat="1" ht="17.25" thickTop="1" x14ac:dyDescent="0.25">
      <c r="A55" s="179" t="s">
        <v>214</v>
      </c>
      <c r="B55" s="86" t="s">
        <v>416</v>
      </c>
      <c r="C55" s="160">
        <v>6000</v>
      </c>
      <c r="D55" s="244">
        <v>3826.9</v>
      </c>
      <c r="E55" s="180">
        <f t="shared" si="2"/>
        <v>2173.1</v>
      </c>
      <c r="F55" s="181"/>
      <c r="G55" s="93" t="s">
        <v>183</v>
      </c>
      <c r="H55" s="158"/>
      <c r="I55" s="357" t="s">
        <v>184</v>
      </c>
      <c r="J55" s="360"/>
      <c r="K55" s="360"/>
      <c r="L55" s="363"/>
    </row>
    <row r="56" spans="1:15" s="170" customFormat="1" ht="17.25" thickBot="1" x14ac:dyDescent="0.3">
      <c r="A56" s="182" t="s">
        <v>215</v>
      </c>
      <c r="B56" s="87" t="s">
        <v>417</v>
      </c>
      <c r="C56" s="161">
        <v>6000</v>
      </c>
      <c r="D56" s="215">
        <v>3827.44</v>
      </c>
      <c r="E56" s="183">
        <f t="shared" si="2"/>
        <v>2172.56</v>
      </c>
      <c r="F56" s="184"/>
      <c r="G56" s="94">
        <f>F55-F56</f>
        <v>0</v>
      </c>
      <c r="H56" s="159"/>
      <c r="I56" s="358"/>
      <c r="J56" s="361"/>
      <c r="K56" s="361"/>
      <c r="L56" s="364"/>
      <c r="O56" s="173"/>
    </row>
    <row r="57" spans="1:15" ht="17.25" thickTop="1" x14ac:dyDescent="0.25"/>
  </sheetData>
  <sheetProtection algorithmName="SHA-512" hashValue="gF06k7gGJ99bdLDTKrt6I7qSqWxMJA16q4T90WX+wGx7IRIxqRh/OIVizUwoxPjzxBk+LSAXdY3NtY2ybf3ugQ==" saltValue="fjrEWzddrs8QKGBwlZjk9w==" spinCount="100000" sheet="1" objects="1" scenarios="1" selectLockedCells="1"/>
  <mergeCells count="33">
    <mergeCell ref="L22:L37"/>
    <mergeCell ref="I24:I25"/>
    <mergeCell ref="I26:I27"/>
    <mergeCell ref="I28:I29"/>
    <mergeCell ref="I30:I31"/>
    <mergeCell ref="I36:I37"/>
    <mergeCell ref="I32:I33"/>
    <mergeCell ref="I34:I35"/>
    <mergeCell ref="I22:I23"/>
    <mergeCell ref="J22:J37"/>
    <mergeCell ref="K22:K37"/>
    <mergeCell ref="K41:K56"/>
    <mergeCell ref="L41:L56"/>
    <mergeCell ref="I43:I44"/>
    <mergeCell ref="I45:I46"/>
    <mergeCell ref="I47:I48"/>
    <mergeCell ref="I49:I50"/>
    <mergeCell ref="I51:I52"/>
    <mergeCell ref="I53:I54"/>
    <mergeCell ref="I55:I56"/>
    <mergeCell ref="I41:I42"/>
    <mergeCell ref="J41:J56"/>
    <mergeCell ref="I4:I5"/>
    <mergeCell ref="J4:J19"/>
    <mergeCell ref="K4:K19"/>
    <mergeCell ref="L4:L19"/>
    <mergeCell ref="I6:I7"/>
    <mergeCell ref="I8:I9"/>
    <mergeCell ref="I10:I11"/>
    <mergeCell ref="I12:I13"/>
    <mergeCell ref="I14:I15"/>
    <mergeCell ref="I16:I17"/>
    <mergeCell ref="I18:I19"/>
  </mergeCells>
  <phoneticPr fontId="17" type="noConversion"/>
  <conditionalFormatting sqref="D38:D39">
    <cfRule type="cellIs" dxfId="104" priority="19" stopIfTrue="1" operator="greaterThan">
      <formula>3000</formula>
    </cfRule>
  </conditionalFormatting>
  <conditionalFormatting sqref="F4">
    <cfRule type="cellIs" dxfId="103" priority="21" stopIfTrue="1" operator="greaterThan">
      <formula>$E$4</formula>
    </cfRule>
  </conditionalFormatting>
  <conditionalFormatting sqref="F5">
    <cfRule type="cellIs" dxfId="102" priority="22" stopIfTrue="1" operator="greaterThan">
      <formula>$E$5</formula>
    </cfRule>
  </conditionalFormatting>
  <conditionalFormatting sqref="F6">
    <cfRule type="cellIs" dxfId="101" priority="23" stopIfTrue="1" operator="greaterThan">
      <formula>$E$6</formula>
    </cfRule>
  </conditionalFormatting>
  <conditionalFormatting sqref="F7">
    <cfRule type="cellIs" dxfId="100" priority="24" stopIfTrue="1" operator="greaterThan">
      <formula>$E$7</formula>
    </cfRule>
  </conditionalFormatting>
  <conditionalFormatting sqref="F8">
    <cfRule type="cellIs" dxfId="99" priority="25" stopIfTrue="1" operator="greaterThan">
      <formula>$E$8</formula>
    </cfRule>
  </conditionalFormatting>
  <conditionalFormatting sqref="F9">
    <cfRule type="cellIs" dxfId="98" priority="26" stopIfTrue="1" operator="greaterThan">
      <formula>$E$9</formula>
    </cfRule>
  </conditionalFormatting>
  <conditionalFormatting sqref="F10">
    <cfRule type="cellIs" dxfId="97" priority="27" stopIfTrue="1" operator="greaterThan">
      <formula>$E$10</formula>
    </cfRule>
  </conditionalFormatting>
  <conditionalFormatting sqref="F11">
    <cfRule type="cellIs" dxfId="96" priority="28" stopIfTrue="1" operator="greaterThan">
      <formula>$E$11</formula>
    </cfRule>
  </conditionalFormatting>
  <conditionalFormatting sqref="F12">
    <cfRule type="cellIs" dxfId="95" priority="29" stopIfTrue="1" operator="greaterThan">
      <formula>$E$12</formula>
    </cfRule>
  </conditionalFormatting>
  <conditionalFormatting sqref="F13">
    <cfRule type="cellIs" dxfId="94" priority="30" stopIfTrue="1" operator="greaterThan">
      <formula>$E$13</formula>
    </cfRule>
  </conditionalFormatting>
  <conditionalFormatting sqref="F14">
    <cfRule type="cellIs" dxfId="93" priority="31" stopIfTrue="1" operator="greaterThan">
      <formula>$E$14</formula>
    </cfRule>
  </conditionalFormatting>
  <conditionalFormatting sqref="F15">
    <cfRule type="cellIs" dxfId="92" priority="32" stopIfTrue="1" operator="greaterThan">
      <formula>$E$15</formula>
    </cfRule>
  </conditionalFormatting>
  <conditionalFormatting sqref="F16">
    <cfRule type="cellIs" dxfId="91" priority="33" stopIfTrue="1" operator="greaterThan">
      <formula>$E$16</formula>
    </cfRule>
  </conditionalFormatting>
  <conditionalFormatting sqref="F18">
    <cfRule type="cellIs" dxfId="90" priority="34" stopIfTrue="1" operator="greaterThan">
      <formula>$E$17</formula>
    </cfRule>
  </conditionalFormatting>
  <conditionalFormatting sqref="F19">
    <cfRule type="cellIs" dxfId="89" priority="35" stopIfTrue="1" operator="greaterThan">
      <formula>$E$18</formula>
    </cfRule>
  </conditionalFormatting>
  <conditionalFormatting sqref="F22">
    <cfRule type="cellIs" dxfId="88" priority="3" stopIfTrue="1" operator="greaterThan">
      <formula>$E$4</formula>
    </cfRule>
  </conditionalFormatting>
  <conditionalFormatting sqref="F23">
    <cfRule type="cellIs" dxfId="87" priority="4" stopIfTrue="1" operator="greaterThan">
      <formula>$E$5</formula>
    </cfRule>
  </conditionalFormatting>
  <conditionalFormatting sqref="F24">
    <cfRule type="cellIs" dxfId="86" priority="5" stopIfTrue="1" operator="greaterThan">
      <formula>$E$6</formula>
    </cfRule>
  </conditionalFormatting>
  <conditionalFormatting sqref="F25">
    <cfRule type="cellIs" dxfId="85" priority="6" stopIfTrue="1" operator="greaterThan">
      <formula>$E$7</formula>
    </cfRule>
  </conditionalFormatting>
  <conditionalFormatting sqref="F26">
    <cfRule type="cellIs" dxfId="84" priority="7" stopIfTrue="1" operator="greaterThan">
      <formula>$E$8</formula>
    </cfRule>
  </conditionalFormatting>
  <conditionalFormatting sqref="F27">
    <cfRule type="cellIs" dxfId="83" priority="8" stopIfTrue="1" operator="greaterThan">
      <formula>$E$9</formula>
    </cfRule>
  </conditionalFormatting>
  <conditionalFormatting sqref="F28">
    <cfRule type="cellIs" dxfId="82" priority="9" stopIfTrue="1" operator="greaterThan">
      <formula>$E$10</formula>
    </cfRule>
  </conditionalFormatting>
  <conditionalFormatting sqref="F29">
    <cfRule type="cellIs" dxfId="81" priority="10" stopIfTrue="1" operator="greaterThan">
      <formula>$E$11</formula>
    </cfRule>
  </conditionalFormatting>
  <conditionalFormatting sqref="F30">
    <cfRule type="cellIs" dxfId="80" priority="11" stopIfTrue="1" operator="greaterThan">
      <formula>$E$12</formula>
    </cfRule>
  </conditionalFormatting>
  <conditionalFormatting sqref="F31">
    <cfRule type="cellIs" dxfId="79" priority="12" stopIfTrue="1" operator="greaterThan">
      <formula>$E$13</formula>
    </cfRule>
  </conditionalFormatting>
  <conditionalFormatting sqref="F32">
    <cfRule type="cellIs" dxfId="78" priority="13" stopIfTrue="1" operator="greaterThan">
      <formula>$E$14</formula>
    </cfRule>
  </conditionalFormatting>
  <conditionalFormatting sqref="F33">
    <cfRule type="cellIs" dxfId="77" priority="14" stopIfTrue="1" operator="greaterThan">
      <formula>$E$15</formula>
    </cfRule>
  </conditionalFormatting>
  <conditionalFormatting sqref="F34">
    <cfRule type="cellIs" dxfId="76" priority="15" stopIfTrue="1" operator="greaterThan">
      <formula>$E$16</formula>
    </cfRule>
  </conditionalFormatting>
  <conditionalFormatting sqref="F36">
    <cfRule type="cellIs" dxfId="75" priority="16" stopIfTrue="1" operator="greaterThan">
      <formula>$E$17</formula>
    </cfRule>
  </conditionalFormatting>
  <conditionalFormatting sqref="F37">
    <cfRule type="cellIs" dxfId="74" priority="17" stopIfTrue="1" operator="greaterThan">
      <formula>$E$18</formula>
    </cfRule>
  </conditionalFormatting>
  <conditionalFormatting sqref="F41">
    <cfRule type="cellIs" dxfId="73" priority="37" stopIfTrue="1" operator="greaterThan">
      <formula>$E$41</formula>
    </cfRule>
  </conditionalFormatting>
  <conditionalFormatting sqref="F42">
    <cfRule type="cellIs" dxfId="72" priority="38" stopIfTrue="1" operator="greaterThan">
      <formula>$E$42</formula>
    </cfRule>
  </conditionalFormatting>
  <conditionalFormatting sqref="F43">
    <cfRule type="cellIs" dxfId="71" priority="39" stopIfTrue="1" operator="greaterThan">
      <formula>$E$43</formula>
    </cfRule>
  </conditionalFormatting>
  <conditionalFormatting sqref="F44">
    <cfRule type="cellIs" dxfId="70" priority="40" stopIfTrue="1" operator="greaterThan">
      <formula>$E$44</formula>
    </cfRule>
  </conditionalFormatting>
  <conditionalFormatting sqref="F45">
    <cfRule type="cellIs" dxfId="69" priority="41" stopIfTrue="1" operator="greaterThan">
      <formula>$E$45</formula>
    </cfRule>
  </conditionalFormatting>
  <conditionalFormatting sqref="F46">
    <cfRule type="cellIs" dxfId="68" priority="42" stopIfTrue="1" operator="greaterThan">
      <formula>$E$46</formula>
    </cfRule>
  </conditionalFormatting>
  <conditionalFormatting sqref="F47">
    <cfRule type="cellIs" dxfId="67" priority="43" stopIfTrue="1" operator="greaterThan">
      <formula>$E$47</formula>
    </cfRule>
  </conditionalFormatting>
  <conditionalFormatting sqref="F48">
    <cfRule type="cellIs" dxfId="66" priority="44" stopIfTrue="1" operator="greaterThan">
      <formula>$E$48</formula>
    </cfRule>
  </conditionalFormatting>
  <conditionalFormatting sqref="F49">
    <cfRule type="cellIs" dxfId="65" priority="45" stopIfTrue="1" operator="greaterThan">
      <formula>$E$49</formula>
    </cfRule>
  </conditionalFormatting>
  <conditionalFormatting sqref="F50">
    <cfRule type="cellIs" dxfId="64" priority="46" stopIfTrue="1" operator="greaterThan">
      <formula>$E$50</formula>
    </cfRule>
  </conditionalFormatting>
  <conditionalFormatting sqref="F51">
    <cfRule type="cellIs" dxfId="63" priority="47" stopIfTrue="1" operator="greaterThan">
      <formula>$E$51</formula>
    </cfRule>
  </conditionalFormatting>
  <conditionalFormatting sqref="F52">
    <cfRule type="cellIs" dxfId="62" priority="48" stopIfTrue="1" operator="greaterThan">
      <formula>$E$52</formula>
    </cfRule>
  </conditionalFormatting>
  <conditionalFormatting sqref="F53">
    <cfRule type="cellIs" dxfId="61" priority="49" stopIfTrue="1" operator="greaterThan">
      <formula>$E$53</formula>
    </cfRule>
  </conditionalFormatting>
  <conditionalFormatting sqref="F54">
    <cfRule type="cellIs" dxfId="60" priority="50" stopIfTrue="1" operator="greaterThan">
      <formula>$E$54</formula>
    </cfRule>
  </conditionalFormatting>
  <conditionalFormatting sqref="F55">
    <cfRule type="cellIs" dxfId="59" priority="51" stopIfTrue="1" operator="greaterThan">
      <formula>$E$55</formula>
    </cfRule>
  </conditionalFormatting>
  <conditionalFormatting sqref="F56">
    <cfRule type="cellIs" dxfId="58" priority="52" stopIfTrue="1" operator="greaterThan">
      <formula>$E$56</formula>
    </cfRule>
  </conditionalFormatting>
  <conditionalFormatting sqref="G5 G7 G9 G11 G13 G15 G17 G19 E38:E39 G42 G44 G46 G48 G50 G52 G54 G56">
    <cfRule type="cellIs" dxfId="57" priority="20" stopIfTrue="1" operator="notBetween">
      <formula>-2</formula>
      <formula>2</formula>
    </cfRule>
  </conditionalFormatting>
  <conditionalFormatting sqref="G23 G25 G27 G29 G31 G33 G35 G37">
    <cfRule type="cellIs" dxfId="56" priority="2" stopIfTrue="1" operator="notBetween">
      <formula>-2</formula>
      <formula>2</formula>
    </cfRule>
  </conditionalFormatting>
  <conditionalFormatting sqref="H4:H19 F38:F39 H41:H56">
    <cfRule type="cellIs" dxfId="55" priority="18" stopIfTrue="1" operator="greaterThan">
      <formula>2</formula>
    </cfRule>
  </conditionalFormatting>
  <conditionalFormatting sqref="H22:H37">
    <cfRule type="cellIs" dxfId="54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Revision History</vt:lpstr>
      <vt:lpstr>Impedance</vt:lpstr>
      <vt:lpstr>DDI </vt:lpstr>
      <vt:lpstr>TCP</vt:lpstr>
      <vt:lpstr>eDP</vt:lpstr>
      <vt:lpstr>LVDS</vt:lpstr>
      <vt:lpstr>SATA</vt:lpstr>
      <vt:lpstr>PCIe</vt:lpstr>
      <vt:lpstr>USB</vt:lpstr>
      <vt:lpstr>LAN</vt:lpstr>
      <vt:lpstr>HD_Audio</vt:lpstr>
      <vt:lpstr>LPC or eSPI</vt:lpstr>
      <vt:lpstr>SPI</vt:lpstr>
      <vt:lpstr>SMB</vt:lpstr>
      <vt:lpstr>I2C</vt:lpstr>
      <vt:lpstr>GSPI</vt:lpstr>
      <vt:lpstr>DIO</vt:lpstr>
    </vt:vector>
  </TitlesOfParts>
  <Company>Intel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Tony Chang (張鈞宏)</cp:lastModifiedBy>
  <cp:lastPrinted>2018-11-16T07:22:37Z</cp:lastPrinted>
  <dcterms:created xsi:type="dcterms:W3CDTF">2003-10-03T22:17:45Z</dcterms:created>
  <dcterms:modified xsi:type="dcterms:W3CDTF">2025-05-07T03:32:38Z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